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Angol BSc\"/>
    </mc:Choice>
  </mc:AlternateContent>
  <xr:revisionPtr revIDLastSave="0" documentId="13_ncr:1_{A292AC17-533C-4C69-9361-AB6C06FF6C4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 közös rész" sheetId="1" r:id="rId1"/>
    <sheet name="Vegyész analitikus specializáci" sheetId="2" r:id="rId2"/>
    <sheet name="Specializáció nélküli kimenet" sheetId="3" r:id="rId3"/>
    <sheet name="Elméleti kémia specializáció" sheetId="4" r:id="rId4"/>
    <sheet name="specializáció választás" sheetId="5" r:id="rId5"/>
    <sheet name="szaknyelvi ismeretek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3" i="3" l="1"/>
  <c r="H93" i="3"/>
  <c r="G93" i="3"/>
  <c r="F93" i="3"/>
  <c r="E93" i="3"/>
  <c r="D93" i="3"/>
  <c r="C93" i="3"/>
  <c r="H92" i="3"/>
  <c r="G92" i="3"/>
  <c r="F92" i="3"/>
  <c r="E92" i="3"/>
  <c r="D92" i="3"/>
  <c r="C92" i="3"/>
  <c r="I92" i="3" s="1"/>
  <c r="H91" i="3"/>
  <c r="G91" i="3"/>
  <c r="I91" i="3" s="1"/>
  <c r="F91" i="3"/>
  <c r="E91" i="3"/>
  <c r="D91" i="3"/>
  <c r="C91" i="3"/>
  <c r="F85" i="3"/>
  <c r="H81" i="3"/>
  <c r="G81" i="3"/>
  <c r="F81" i="3"/>
  <c r="E81" i="3"/>
  <c r="D81" i="3"/>
  <c r="C81" i="3"/>
  <c r="I81" i="3" s="1"/>
  <c r="H80" i="3"/>
  <c r="G80" i="3"/>
  <c r="F80" i="3"/>
  <c r="E80" i="3"/>
  <c r="D80" i="3"/>
  <c r="C80" i="3"/>
  <c r="I80" i="3" s="1"/>
  <c r="H77" i="3"/>
  <c r="G77" i="3"/>
  <c r="F77" i="3"/>
  <c r="E77" i="3"/>
  <c r="D77" i="3"/>
  <c r="C77" i="3"/>
  <c r="I77" i="3" s="1"/>
  <c r="C76" i="3"/>
  <c r="I76" i="3" s="1"/>
  <c r="H75" i="3"/>
  <c r="G75" i="3"/>
  <c r="F75" i="3"/>
  <c r="E75" i="3"/>
  <c r="D75" i="3"/>
  <c r="C75" i="3"/>
  <c r="I75" i="3" s="1"/>
  <c r="H72" i="3"/>
  <c r="E72" i="3"/>
  <c r="D72" i="3"/>
  <c r="C72" i="3"/>
  <c r="I72" i="3" s="1"/>
  <c r="I71" i="3"/>
  <c r="I70" i="3"/>
  <c r="H43" i="3"/>
  <c r="G43" i="3"/>
  <c r="F43" i="3"/>
  <c r="E43" i="3"/>
  <c r="D43" i="3"/>
  <c r="C43" i="3"/>
  <c r="I43" i="3" s="1"/>
  <c r="I42" i="3"/>
  <c r="H42" i="3"/>
  <c r="G42" i="3"/>
  <c r="F42" i="3"/>
  <c r="H41" i="3"/>
  <c r="G41" i="3"/>
  <c r="F41" i="3"/>
  <c r="E41" i="3"/>
  <c r="D41" i="3"/>
  <c r="C41" i="3"/>
  <c r="I41" i="3" s="1"/>
  <c r="H35" i="3"/>
  <c r="G35" i="3"/>
  <c r="F35" i="3"/>
  <c r="E35" i="3"/>
  <c r="D35" i="3"/>
  <c r="I35" i="3" s="1"/>
  <c r="C35" i="3"/>
  <c r="H34" i="3"/>
  <c r="G34" i="3"/>
  <c r="F34" i="3"/>
  <c r="E34" i="3"/>
  <c r="D34" i="3"/>
  <c r="C34" i="3"/>
  <c r="I34" i="3" s="1"/>
  <c r="H33" i="3"/>
  <c r="G33" i="3"/>
  <c r="F33" i="3"/>
  <c r="E33" i="3"/>
  <c r="D33" i="3"/>
  <c r="C33" i="3"/>
  <c r="I33" i="3" s="1"/>
  <c r="Q23" i="3"/>
  <c r="P23" i="3"/>
  <c r="Q18" i="3"/>
  <c r="P18" i="3"/>
  <c r="H12" i="3" a="1"/>
  <c r="H12" i="3" s="1"/>
  <c r="G12" i="3" a="1"/>
  <c r="G12" i="3"/>
  <c r="F12" i="3" a="1"/>
  <c r="F12" i="3" s="1"/>
  <c r="E12" i="3" a="1"/>
  <c r="E12" i="3" s="1"/>
  <c r="D12" i="3" a="1"/>
  <c r="D12" i="3" s="1"/>
  <c r="C12" i="3" a="1"/>
  <c r="C12" i="3"/>
  <c r="H11" i="3"/>
  <c r="H85" i="3" s="1"/>
  <c r="G11" i="3"/>
  <c r="G85" i="3" s="1"/>
  <c r="F11" i="3"/>
  <c r="E11" i="3"/>
  <c r="E85" i="3" s="1"/>
  <c r="D11" i="3"/>
  <c r="D85" i="3" s="1"/>
  <c r="C11" i="3"/>
  <c r="I11" i="3" s="1"/>
  <c r="I10" i="3"/>
  <c r="H10" i="3"/>
  <c r="G10" i="3"/>
  <c r="F10" i="3"/>
  <c r="E10" i="3"/>
  <c r="D10" i="3"/>
  <c r="C10" i="3"/>
  <c r="H91" i="2"/>
  <c r="G91" i="2"/>
  <c r="F91" i="2"/>
  <c r="E91" i="2"/>
  <c r="D91" i="2"/>
  <c r="C91" i="2"/>
  <c r="I91" i="2" s="1"/>
  <c r="H90" i="2"/>
  <c r="G90" i="2"/>
  <c r="F90" i="2"/>
  <c r="E90" i="2"/>
  <c r="D90" i="2"/>
  <c r="C90" i="2"/>
  <c r="I90" i="2" s="1"/>
  <c r="H89" i="2"/>
  <c r="G89" i="2"/>
  <c r="F89" i="2"/>
  <c r="E89" i="2"/>
  <c r="D89" i="2"/>
  <c r="C89" i="2"/>
  <c r="I89" i="2" s="1"/>
  <c r="E83" i="2"/>
  <c r="H79" i="2"/>
  <c r="G79" i="2"/>
  <c r="F79" i="2"/>
  <c r="E79" i="2"/>
  <c r="D79" i="2"/>
  <c r="C79" i="2"/>
  <c r="I79" i="2" s="1"/>
  <c r="H78" i="2"/>
  <c r="G78" i="2"/>
  <c r="F78" i="2"/>
  <c r="E78" i="2"/>
  <c r="D78" i="2"/>
  <c r="C78" i="2"/>
  <c r="I78" i="2" s="1"/>
  <c r="H75" i="2"/>
  <c r="G75" i="2"/>
  <c r="F75" i="2"/>
  <c r="E75" i="2"/>
  <c r="I75" i="2" s="1"/>
  <c r="D75" i="2"/>
  <c r="C75" i="2"/>
  <c r="I74" i="2"/>
  <c r="C74" i="2"/>
  <c r="H73" i="2"/>
  <c r="G73" i="2"/>
  <c r="F73" i="2"/>
  <c r="E73" i="2"/>
  <c r="D73" i="2"/>
  <c r="C73" i="2"/>
  <c r="I73" i="2" s="1"/>
  <c r="H70" i="2"/>
  <c r="E70" i="2"/>
  <c r="D70" i="2"/>
  <c r="C70" i="2"/>
  <c r="I70" i="2" s="1"/>
  <c r="I69" i="2"/>
  <c r="I68" i="2"/>
  <c r="I46" i="2"/>
  <c r="H46" i="2"/>
  <c r="G46" i="2"/>
  <c r="F46" i="2"/>
  <c r="E46" i="2"/>
  <c r="D46" i="2"/>
  <c r="C46" i="2"/>
  <c r="H45" i="2"/>
  <c r="G45" i="2"/>
  <c r="F45" i="2"/>
  <c r="I45" i="2" s="1"/>
  <c r="H44" i="2"/>
  <c r="G44" i="2"/>
  <c r="F44" i="2"/>
  <c r="E44" i="2"/>
  <c r="D44" i="2"/>
  <c r="I44" i="2" s="1"/>
  <c r="C44" i="2"/>
  <c r="H36" i="2"/>
  <c r="G36" i="2"/>
  <c r="F36" i="2"/>
  <c r="E36" i="2"/>
  <c r="D36" i="2"/>
  <c r="C36" i="2"/>
  <c r="I36" i="2" s="1"/>
  <c r="H35" i="2"/>
  <c r="G35" i="2"/>
  <c r="F35" i="2"/>
  <c r="E35" i="2"/>
  <c r="D35" i="2"/>
  <c r="C35" i="2"/>
  <c r="I35" i="2" s="1"/>
  <c r="I34" i="2"/>
  <c r="H34" i="2"/>
  <c r="G34" i="2"/>
  <c r="F34" i="2"/>
  <c r="E34" i="2"/>
  <c r="D34" i="2"/>
  <c r="C34" i="2"/>
  <c r="Q24" i="2"/>
  <c r="P24" i="2"/>
  <c r="Q19" i="2"/>
  <c r="P19" i="2"/>
  <c r="H13" i="2" a="1"/>
  <c r="H13" i="2"/>
  <c r="G13" i="2" a="1"/>
  <c r="G13" i="2" s="1"/>
  <c r="F13" i="2" a="1"/>
  <c r="F13" i="2" s="1"/>
  <c r="E13" i="2" a="1"/>
  <c r="E13" i="2"/>
  <c r="D13" i="2" a="1"/>
  <c r="D13" i="2"/>
  <c r="C13" i="2" a="1"/>
  <c r="C13" i="2" s="1"/>
  <c r="I12" i="2"/>
  <c r="H12" i="2"/>
  <c r="H83" i="2" s="1"/>
  <c r="G12" i="2"/>
  <c r="G83" i="2" s="1"/>
  <c r="F12" i="2"/>
  <c r="F83" i="2" s="1"/>
  <c r="E12" i="2"/>
  <c r="D12" i="2"/>
  <c r="D83" i="2" s="1"/>
  <c r="C12" i="2"/>
  <c r="C83" i="2" s="1"/>
  <c r="H11" i="2"/>
  <c r="G11" i="2"/>
  <c r="F11" i="2"/>
  <c r="E11" i="2"/>
  <c r="D11" i="2"/>
  <c r="C11" i="2"/>
  <c r="I11" i="2" s="1"/>
  <c r="H56" i="1"/>
  <c r="G56" i="1"/>
  <c r="F56" i="1"/>
  <c r="E56" i="1"/>
  <c r="D56" i="1"/>
  <c r="C56" i="1"/>
  <c r="I56" i="1" s="1"/>
  <c r="H55" i="1"/>
  <c r="G55" i="1"/>
  <c r="F55" i="1"/>
  <c r="I55" i="1" s="1"/>
  <c r="E55" i="1"/>
  <c r="D55" i="1"/>
  <c r="C55" i="1"/>
  <c r="H54" i="1"/>
  <c r="G54" i="1"/>
  <c r="F54" i="1"/>
  <c r="E54" i="1"/>
  <c r="D54" i="1"/>
  <c r="C54" i="1"/>
  <c r="I54" i="1" s="1"/>
  <c r="D48" i="1"/>
  <c r="H44" i="1"/>
  <c r="H48" i="1" s="1"/>
  <c r="G44" i="1"/>
  <c r="F44" i="1"/>
  <c r="F48" i="1" s="1"/>
  <c r="E44" i="1"/>
  <c r="E48" i="1" s="1"/>
  <c r="D44" i="1"/>
  <c r="C44" i="1"/>
  <c r="C48" i="1" s="1"/>
  <c r="H43" i="1"/>
  <c r="G43" i="1"/>
  <c r="F43" i="1"/>
  <c r="E43" i="1"/>
  <c r="D43" i="1"/>
  <c r="C43" i="1"/>
  <c r="I43" i="1" s="1"/>
  <c r="I40" i="1"/>
  <c r="H40" i="1"/>
  <c r="G40" i="1"/>
  <c r="F40" i="1"/>
  <c r="E40" i="1"/>
  <c r="D40" i="1"/>
  <c r="C40" i="1"/>
  <c r="C39" i="1"/>
  <c r="I39" i="1" s="1"/>
  <c r="H38" i="1"/>
  <c r="G38" i="1"/>
  <c r="F38" i="1"/>
  <c r="E38" i="1"/>
  <c r="D38" i="1"/>
  <c r="C38" i="1"/>
  <c r="I38" i="1" s="1"/>
  <c r="I35" i="1"/>
  <c r="H35" i="1"/>
  <c r="G35" i="1"/>
  <c r="F35" i="1"/>
  <c r="E35" i="1"/>
  <c r="D35" i="1"/>
  <c r="C35" i="1"/>
  <c r="H34" i="1"/>
  <c r="G34" i="1"/>
  <c r="G48" i="1" s="1"/>
  <c r="F34" i="1"/>
  <c r="E34" i="1"/>
  <c r="D34" i="1"/>
  <c r="C34" i="1"/>
  <c r="I34" i="1" s="1"/>
  <c r="H33" i="1"/>
  <c r="G33" i="1"/>
  <c r="F33" i="1"/>
  <c r="E33" i="1"/>
  <c r="D33" i="1"/>
  <c r="C33" i="1"/>
  <c r="I33" i="1" s="1"/>
  <c r="Q23" i="1"/>
  <c r="P23" i="1"/>
  <c r="Q18" i="1"/>
  <c r="P18" i="1"/>
  <c r="H12" i="1" a="1"/>
  <c r="H12" i="1" s="1"/>
  <c r="G12" i="1" a="1"/>
  <c r="G12" i="1"/>
  <c r="F12" i="1" a="1"/>
  <c r="F12" i="1" s="1"/>
  <c r="E12" i="1" a="1"/>
  <c r="E12" i="1" s="1"/>
  <c r="D12" i="1" a="1"/>
  <c r="D12" i="1" s="1"/>
  <c r="C12" i="1" a="1"/>
  <c r="C12" i="1" s="1"/>
  <c r="H11" i="1"/>
  <c r="G11" i="1"/>
  <c r="F11" i="1"/>
  <c r="E11" i="1"/>
  <c r="D11" i="1"/>
  <c r="C11" i="1"/>
  <c r="I11" i="1" s="1"/>
  <c r="H10" i="1"/>
  <c r="G10" i="1"/>
  <c r="F10" i="1"/>
  <c r="E10" i="1"/>
  <c r="D10" i="1"/>
  <c r="C10" i="1"/>
  <c r="I10" i="1" s="1"/>
  <c r="I83" i="2" l="1"/>
  <c r="I48" i="1"/>
  <c r="I12" i="1"/>
  <c r="I13" i="2"/>
  <c r="I12" i="3"/>
  <c r="C85" i="3"/>
  <c r="I85" i="3" s="1"/>
  <c r="I44" i="1"/>
</calcChain>
</file>

<file path=xl/sharedStrings.xml><?xml version="1.0" encoding="utf-8"?>
<sst xmlns="http://schemas.openxmlformats.org/spreadsheetml/2006/main" count="1031" uniqueCount="308">
  <si>
    <t>Kémia alapszak tantervi hálója 2024. szeptemberétől</t>
  </si>
  <si>
    <t>Szakfelelős: Dr. Szalai István</t>
  </si>
  <si>
    <t>Közös rész</t>
  </si>
  <si>
    <t>Kód</t>
  </si>
  <si>
    <t>Tantárgy</t>
  </si>
  <si>
    <t>Szemeszter</t>
  </si>
  <si>
    <t>Óra</t>
  </si>
  <si>
    <t>Kr.</t>
  </si>
  <si>
    <t>Ért.</t>
  </si>
  <si>
    <t>Előfeltétel I.</t>
  </si>
  <si>
    <t xml:space="preserve">Tantárgyfelelős </t>
  </si>
  <si>
    <t>Tantárgy angol neve</t>
  </si>
  <si>
    <t>Ea</t>
  </si>
  <si>
    <t>Gy</t>
  </si>
  <si>
    <t>Lgy</t>
  </si>
  <si>
    <t>konz</t>
  </si>
  <si>
    <t>Természettudományi alapozó ismeretek: kötelező tárgyak (18 kredit)</t>
  </si>
  <si>
    <t>kemmatk22va</t>
  </si>
  <si>
    <r>
      <rPr>
        <sz val="10"/>
        <rFont val="Arial"/>
        <family val="2"/>
        <charset val="1"/>
      </rPr>
      <t xml:space="preserve">Bevezető matematika kémikusoknak </t>
    </r>
    <r>
      <rPr>
        <vertAlign val="superscript"/>
        <sz val="10"/>
        <rFont val="Arial"/>
        <family val="2"/>
        <charset val="238"/>
      </rPr>
      <t>1</t>
    </r>
  </si>
  <si>
    <t>x</t>
  </si>
  <si>
    <t>Gyj(5)</t>
  </si>
  <si>
    <t>Tóth Árpád</t>
  </si>
  <si>
    <t>Introductory Mathematics for Chemists</t>
  </si>
  <si>
    <t>kemfizak22va</t>
  </si>
  <si>
    <r>
      <rPr>
        <sz val="10"/>
        <rFont val="Arial"/>
        <family val="2"/>
        <charset val="238"/>
      </rPr>
      <t xml:space="preserve">Fizika alapjai vegyészeknek </t>
    </r>
    <r>
      <rPr>
        <vertAlign val="superscript"/>
        <sz val="10"/>
        <rFont val="Arial"/>
        <family val="2"/>
        <charset val="238"/>
      </rPr>
      <t>2</t>
    </r>
  </si>
  <si>
    <t>Süvegh Károly</t>
  </si>
  <si>
    <t>Elementary Physics for Chemists</t>
  </si>
  <si>
    <t>kemmat2k26va</t>
  </si>
  <si>
    <t>K(5)</t>
  </si>
  <si>
    <t>Szidarovszky Tamás</t>
  </si>
  <si>
    <t>Applied Mathematics in Chemistry 1</t>
  </si>
  <si>
    <t>összes kontaktóra</t>
  </si>
  <si>
    <t>összes kredit</t>
  </si>
  <si>
    <t>összes kollokvium</t>
  </si>
  <si>
    <t>Kémiai szakmai ismeretek: kötelező tárgyak (103 kredit)</t>
  </si>
  <si>
    <t>altkemk20va</t>
  </si>
  <si>
    <t>Általános kémia</t>
  </si>
  <si>
    <t>Tarczay György</t>
  </si>
  <si>
    <t>General Chemistry</t>
  </si>
  <si>
    <t>altkemk26la</t>
  </si>
  <si>
    <t>Szabados Ágnes</t>
  </si>
  <si>
    <t>General Chemistry Laboratory Practice</t>
  </si>
  <si>
    <t>inorgk26va</t>
  </si>
  <si>
    <t>Magyarfalvi Gábor</t>
  </si>
  <si>
    <t>Chemistry of Elements 1</t>
  </si>
  <si>
    <t>kembizk22ea</t>
  </si>
  <si>
    <t>Kémiai biztonságtechnika</t>
  </si>
  <si>
    <t>Durkó Gábor</t>
  </si>
  <si>
    <t>Laboratory Safety</t>
  </si>
  <si>
    <t>inorg2k26ea</t>
  </si>
  <si>
    <t>e</t>
  </si>
  <si>
    <t>Chemistry of Elements 2</t>
  </si>
  <si>
    <t>inorglabk26la</t>
  </si>
  <si>
    <t>Inorganic Chemistry Laboratory Practice</t>
  </si>
  <si>
    <t>fizkem1k26va</t>
  </si>
  <si>
    <t>Túri László</t>
  </si>
  <si>
    <t>Chemical Thermodynamics and Kinetics</t>
  </si>
  <si>
    <t>szerves1k26va</t>
  </si>
  <si>
    <t>Organic Chemistry 1</t>
  </si>
  <si>
    <t>szerveslabk26la</t>
  </si>
  <si>
    <t>Bánóczi Zoltán</t>
  </si>
  <si>
    <t>Organic Chemistry Laboratory Practice</t>
  </si>
  <si>
    <t>szerves2k26va</t>
  </si>
  <si>
    <t>Novák Zoltán</t>
  </si>
  <si>
    <t>Organic Chemistry 2</t>
  </si>
  <si>
    <t>fizkem2k26va</t>
  </si>
  <si>
    <t>Láng Győző</t>
  </si>
  <si>
    <t>Electrochemistry, Surface and Colloid Science</t>
  </si>
  <si>
    <t>fizkemlabk26la</t>
  </si>
  <si>
    <t>Zsélyné Ujvári Mária</t>
  </si>
  <si>
    <t>Physical Chemistry Laboratory Practice</t>
  </si>
  <si>
    <t>anal1k26va</t>
  </si>
  <si>
    <t>Szalai István</t>
  </si>
  <si>
    <t>Fundamentals of Analytical Chemistry</t>
  </si>
  <si>
    <t>szerves3k26va</t>
  </si>
  <si>
    <t>Természetes szénvegyületek</t>
  </si>
  <si>
    <t>Perczel András</t>
  </si>
  <si>
    <t>digitkemk20la</t>
  </si>
  <si>
    <t>Digitális kémia</t>
  </si>
  <si>
    <t>Császár Attila</t>
  </si>
  <si>
    <t>Digital Chemistry</t>
  </si>
  <si>
    <t>anallabk26la</t>
  </si>
  <si>
    <t>Analytical Chemistry Laboratory Practice</t>
  </si>
  <si>
    <t>anal2k26va</t>
  </si>
  <si>
    <t>Mihucz Viktor Gábor</t>
  </si>
  <si>
    <t>Instrumental Analysis</t>
  </si>
  <si>
    <t>szakgyakk20ga</t>
  </si>
  <si>
    <t>Szakmai gyakorlat, projektmunka</t>
  </si>
  <si>
    <t>Szalay Roland</t>
  </si>
  <si>
    <t>Internship</t>
  </si>
  <si>
    <t>kornykemk20ea</t>
  </si>
  <si>
    <t>Környezetkémia és környezetvédelem</t>
  </si>
  <si>
    <t>Salma Imre</t>
  </si>
  <si>
    <t>Environmental Chemistry</t>
  </si>
  <si>
    <t>Szabadon választható tárgyak: teljesítendő: 9 kredit</t>
  </si>
  <si>
    <t>szabadon választható</t>
  </si>
  <si>
    <t>szv</t>
  </si>
  <si>
    <t>teljesítendő kredit</t>
  </si>
  <si>
    <t>Szakdolgozat</t>
  </si>
  <si>
    <t>szakdkemk22da</t>
  </si>
  <si>
    <t xml:space="preserve">Szaklaboratóriumi munka </t>
  </si>
  <si>
    <t>Thesis Work</t>
  </si>
  <si>
    <t>ÖSSZESEN</t>
  </si>
  <si>
    <t>Alternatív választható tárgyak a tehetséggondozás keretében</t>
  </si>
  <si>
    <t>kalkfm19va</t>
  </si>
  <si>
    <t>Kalkulus</t>
  </si>
  <si>
    <t>Simon Péter</t>
  </si>
  <si>
    <t>Calculus</t>
  </si>
  <si>
    <t>kemfizk22va</t>
  </si>
  <si>
    <t>Fizika</t>
  </si>
  <si>
    <t>Koltai János</t>
  </si>
  <si>
    <t>Physics</t>
  </si>
  <si>
    <r>
      <rPr>
        <vertAlign val="superscript"/>
        <sz val="11"/>
        <color rgb="FF969696"/>
        <rFont val="Calibri"/>
        <family val="2"/>
        <charset val="238"/>
      </rPr>
      <t>1</t>
    </r>
    <r>
      <rPr>
        <sz val="11"/>
        <color rgb="FF000000"/>
        <rFont val="Calibri"/>
        <family val="2"/>
        <charset val="238"/>
      </rPr>
      <t xml:space="preserve"> A „Bevezető matematika kémikusoknak ” kiváltható a „Kalkulus” tárggyal</t>
    </r>
  </si>
  <si>
    <r>
      <rPr>
        <vertAlign val="superscript"/>
        <sz val="11"/>
        <color rgb="FF969696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238"/>
      </rPr>
      <t xml:space="preserve"> A „Fizika alapjai vegyészeknek" kiváltható a „Fizika" tárggyal</t>
    </r>
  </si>
  <si>
    <r>
      <rPr>
        <vertAlign val="superscript"/>
        <sz val="11"/>
        <color rgb="FF969696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 A „Felzárkóztató szeminárium I. ” csak a hallgató tanulmányainak első félévében vehető fel</t>
    </r>
  </si>
  <si>
    <r>
      <rPr>
        <vertAlign val="superscript"/>
        <sz val="11"/>
        <color rgb="FF969696"/>
        <rFont val="Calibri"/>
        <family val="2"/>
        <charset val="238"/>
      </rPr>
      <t>4</t>
    </r>
    <r>
      <rPr>
        <sz val="11"/>
        <color rgb="FF000000"/>
        <rFont val="Calibri"/>
        <family val="2"/>
        <charset val="238"/>
      </rPr>
      <t xml:space="preserve"> A „Mentoráció” csak a hallgató tanulmányainak első félévében vehető fel</t>
    </r>
  </si>
  <si>
    <r>
      <rPr>
        <vertAlign val="superscript"/>
        <sz val="11"/>
        <color rgb="FF969696"/>
        <rFont val="Calibri"/>
        <family val="2"/>
        <charset val="238"/>
      </rPr>
      <t>5</t>
    </r>
    <r>
      <rPr>
        <sz val="11"/>
        <color rgb="FF000000"/>
        <rFont val="Calibri"/>
        <family val="2"/>
        <charset val="238"/>
      </rPr>
      <t xml:space="preserve"> A „Felzárkóztató szeminárium II. ” csak a hallgató tanulmányainak második félévében vehető fel</t>
    </r>
  </si>
  <si>
    <t>Kémia alapképzési szakon a megszerzendő szakképzettség gyakorlásához szükséges idegen szaknyelvi ismeretek elsajátításának tantervi helyét és a nyelvismeret meglétének mérését az utolsó fül (szaknyelvi ismeretek) tartalmazza.</t>
  </si>
  <si>
    <t>Értékelés</t>
  </si>
  <si>
    <t>K(5)= kollokvium</t>
  </si>
  <si>
    <t>Gyj(5)=gyakorlati jegy</t>
  </si>
  <si>
    <t>Gyj(3)=gyakorlati jegy három fokozatú</t>
  </si>
  <si>
    <t>Előfeltételek</t>
  </si>
  <si>
    <r>
      <rPr>
        <b/>
        <sz val="10"/>
        <rFont val="Arial"/>
        <family val="2"/>
        <charset val="238"/>
      </rPr>
      <t>erős</t>
    </r>
    <r>
      <rPr>
        <sz val="10"/>
        <rFont val="Arial"/>
        <family val="2"/>
        <charset val="238"/>
      </rPr>
      <t xml:space="preserve"> (korábbi félévben teljesítendő)</t>
    </r>
  </si>
  <si>
    <r>
      <rPr>
        <b/>
        <sz val="16"/>
        <rFont val="Arial"/>
        <family val="2"/>
        <charset val="238"/>
      </rPr>
      <t xml:space="preserve">Vegyész analitikus specializáció </t>
    </r>
    <r>
      <rPr>
        <sz val="16"/>
        <rFont val="Arial"/>
        <family val="2"/>
        <charset val="238"/>
      </rPr>
      <t>(bemeneti specializáció)</t>
    </r>
  </si>
  <si>
    <t>Specializáció felelős: Dr. Mihucz Viktor</t>
  </si>
  <si>
    <t>Vegyész analitikus specializáció (38 kredit)</t>
  </si>
  <si>
    <t>Kötelező tárgyak (22 kredit)</t>
  </si>
  <si>
    <t>Béni Szabolcs</t>
  </si>
  <si>
    <t>Advanced Analytical Chemistry Project-based Laboratory Practice</t>
  </si>
  <si>
    <t>minelk24ea</t>
  </si>
  <si>
    <t>Analitikai eljárások minőségellenőrzése</t>
  </si>
  <si>
    <t>Quality Control of Analytical Procedures</t>
  </si>
  <si>
    <t>kormonk24ea</t>
  </si>
  <si>
    <t>Környezeti monitorozás</t>
  </si>
  <si>
    <t>Environmental Monitoring</t>
  </si>
  <si>
    <t>forensick24ea</t>
  </si>
  <si>
    <t>Bűnügyi kémia</t>
  </si>
  <si>
    <t>Mihucz Viktor</t>
  </si>
  <si>
    <t>Forensic Chemistry</t>
  </si>
  <si>
    <t>anmikbk24ea</t>
  </si>
  <si>
    <t>Analitikai mikrobiológia</t>
  </si>
  <si>
    <t>Tóth Erika</t>
  </si>
  <si>
    <t>Analytical Microbiology</t>
  </si>
  <si>
    <t>Kötelezően választható tárgyak (teljesítendő: 16 kredit)</t>
  </si>
  <si>
    <t>felzark1k26ga</t>
  </si>
  <si>
    <t>kv</t>
  </si>
  <si>
    <t>Gyj(3)</t>
  </si>
  <si>
    <t>Introductory Chemistry Seminar 1</t>
  </si>
  <si>
    <t>altkemhk22ga</t>
  </si>
  <si>
    <t>Általános kémia számolási gyakorlat haladóknak</t>
  </si>
  <si>
    <t>Advanced General Chemistry  Calculations</t>
  </si>
  <si>
    <t>mentork20sa</t>
  </si>
  <si>
    <r>
      <rPr>
        <sz val="10"/>
        <rFont val="Arial"/>
        <family val="2"/>
        <charset val="238"/>
      </rPr>
      <t xml:space="preserve">Mentoráció </t>
    </r>
    <r>
      <rPr>
        <vertAlign val="superscript"/>
        <sz val="10"/>
        <rFont val="Arial"/>
        <family val="2"/>
        <charset val="238"/>
      </rPr>
      <t>4</t>
    </r>
  </si>
  <si>
    <t>Mentoring</t>
  </si>
  <si>
    <t>felzark2k26ga</t>
  </si>
  <si>
    <t>Introductory Chemistry Seminar 2</t>
  </si>
  <si>
    <t>matkemhk22ga</t>
  </si>
  <si>
    <t>A matematika kémiai alkalmazásai haladóknak</t>
  </si>
  <si>
    <t>Advanced Applied Mathematics for Chemists</t>
  </si>
  <si>
    <t>inorghk22ga</t>
  </si>
  <si>
    <t>Szervetlen kémia szeminárium haladóknak</t>
  </si>
  <si>
    <t>Advanced Inorganic Chemistry Seminar</t>
  </si>
  <si>
    <t>fizkemh1k26ga</t>
  </si>
  <si>
    <t>Vesztergom Soma</t>
  </si>
  <si>
    <t>Advanced Physical Chemistry Seminar 1</t>
  </si>
  <si>
    <t>kemfizhk22ea</t>
  </si>
  <si>
    <t>Haladó fizika vegyészeknek</t>
  </si>
  <si>
    <t>Mátyus Edit</t>
  </si>
  <si>
    <t>Advanced Physics for Chemists</t>
  </si>
  <si>
    <t>fizkemh2k26ga</t>
  </si>
  <si>
    <t>Mészáros Róbert</t>
  </si>
  <si>
    <t>Advanced Physical Chemistry Seminar 2</t>
  </si>
  <si>
    <t>matkem2k26ea</t>
  </si>
  <si>
    <t>Applied Mathematics in Chemistry 2</t>
  </si>
  <si>
    <t>labmerk22ea</t>
  </si>
  <si>
    <t>Laboratóriumi mérések elméleti háttere</t>
  </si>
  <si>
    <t>Fundamentals of Laboratory Measurements</t>
  </si>
  <si>
    <t>kembiolk26ea</t>
  </si>
  <si>
    <t>Kémiai biológia</t>
  </si>
  <si>
    <t>Kele Péter</t>
  </si>
  <si>
    <t>Chemical Biology</t>
  </si>
  <si>
    <t>gyogykemk20ea</t>
  </si>
  <si>
    <t>Gyógyszerkémia</t>
  </si>
  <si>
    <t>Csörgeiné Kurin Krisztina</t>
  </si>
  <si>
    <t>Chemistry of Drugs</t>
  </si>
  <si>
    <t>szerkezetk20ea</t>
  </si>
  <si>
    <t>Szerkezetkutató módszerek</t>
  </si>
  <si>
    <t>Harmat Veronika</t>
  </si>
  <si>
    <t>Methods in Structural Chemistry</t>
  </si>
  <si>
    <t>sciengk22ga</t>
  </si>
  <si>
    <t>English for Chemistry Students</t>
  </si>
  <si>
    <t>tdkk20la</t>
  </si>
  <si>
    <t>Tudományos diákkör</t>
  </si>
  <si>
    <t>Research Project in Chemistry</t>
  </si>
  <si>
    <t>bioanalk24ea</t>
  </si>
  <si>
    <t>Bioanalitika</t>
  </si>
  <si>
    <t>Bioanalytics</t>
  </si>
  <si>
    <t>kornylabk24la</t>
  </si>
  <si>
    <t>Környezeti, klinikai és élelmiszeranalitikai gyakorlat</t>
  </si>
  <si>
    <t>Environmental, clinical and food analytical lab practice</t>
  </si>
  <si>
    <t>radank24ea</t>
  </si>
  <si>
    <t>Radioanalitika és Nukleáris környezetvédelem</t>
  </si>
  <si>
    <t>Kovács Krisztina</t>
  </si>
  <si>
    <t>Radioanalytics and Nuclear environmental protection</t>
  </si>
  <si>
    <t>Mobilitás</t>
  </si>
  <si>
    <t>Mobility</t>
  </si>
  <si>
    <t>Specializáció nélküli kimenet</t>
  </si>
  <si>
    <t>Specializáció nélküli kimenet (38 kredit)</t>
  </si>
  <si>
    <t>Kötelező tárgyak (11 kredit)</t>
  </si>
  <si>
    <t>kemtechk26va</t>
  </si>
  <si>
    <t>Kémiai technológia</t>
  </si>
  <si>
    <t>Tolnai Gergely László</t>
  </si>
  <si>
    <t>Chemical Technology</t>
  </si>
  <si>
    <t>uzemlatk26ga</t>
  </si>
  <si>
    <t>Üzemlátogatás</t>
  </si>
  <si>
    <t>Plant visit</t>
  </si>
  <si>
    <t>tudkomk20ga</t>
  </si>
  <si>
    <t>Tudományos kommunikáció</t>
  </si>
  <si>
    <t>Scientific communication</t>
  </si>
  <si>
    <t>Kötelezően választható tárgyak (teljesítendő: 27 kredit)</t>
  </si>
  <si>
    <t xml:space="preserve">Advanced General Chemistry </t>
  </si>
  <si>
    <t>szervesh1k26ga</t>
  </si>
  <si>
    <t>Advanced Organic Chemistry Seminar 1</t>
  </si>
  <si>
    <t>szervesh2k26ga</t>
  </si>
  <si>
    <t>Advanced Organic Chemistry Seminar 2</t>
  </si>
  <si>
    <t>kvantumk20ea</t>
  </si>
  <si>
    <t>Kvantummechanika</t>
  </si>
  <si>
    <t>Quantum Mechanics</t>
  </si>
  <si>
    <t>anyagtudk20ea</t>
  </si>
  <si>
    <t>Kémiai anyagtudomány</t>
  </si>
  <si>
    <t>Sinkó Katalin</t>
  </si>
  <si>
    <t>Materials Science</t>
  </si>
  <si>
    <t>polimerk20es</t>
  </si>
  <si>
    <t>Polimer kémia</t>
  </si>
  <si>
    <t>Iván Béla</t>
  </si>
  <si>
    <t>Polymer Chemistry</t>
  </si>
  <si>
    <t>Advanced Chemistry Laboratory Projects</t>
  </si>
  <si>
    <t>magkemk20ea</t>
  </si>
  <si>
    <t>Nukleáris kémia</t>
  </si>
  <si>
    <t>Homonnay Zoltán</t>
  </si>
  <si>
    <t>Nuclear Chemistry</t>
  </si>
  <si>
    <t>elmkemk20ea</t>
  </si>
  <si>
    <t>Elméleti kémia</t>
  </si>
  <si>
    <t>Szalay Péter</t>
  </si>
  <si>
    <t>Theoretical Chemistry</t>
  </si>
  <si>
    <r>
      <rPr>
        <b/>
        <sz val="16"/>
        <rFont val="Arial"/>
        <family val="2"/>
        <charset val="238"/>
      </rPr>
      <t xml:space="preserve">Elméleti kémia specializáció </t>
    </r>
    <r>
      <rPr>
        <sz val="16"/>
        <rFont val="Arial"/>
        <family val="2"/>
        <charset val="238"/>
      </rPr>
      <t>(kimeneti specializáció)</t>
    </r>
  </si>
  <si>
    <t>Specializáció felelős: Dr. Szabados Ágnes</t>
  </si>
  <si>
    <t>Az Elméleti kémia kimeneti specializáció teljesítésének a feltétele a specializáció nélküli kimenet mintatantervének teljesítése azzal, hogy a specializáció nélküli kimenet mintatantervében szereplő 27 kredit kötelezően választható tárgyból 15 kreditet az alábbi tárgyakkal kell teljesíteni.</t>
  </si>
  <si>
    <t>Specializáció nélküli kimenet Kötelezően választható tárgyai közül teljesítendő tárgyak (15 kredit)</t>
  </si>
  <si>
    <t>Specializáció választás kémia alapszakon</t>
  </si>
  <si>
    <t>A harmadik félév után a hallgatók a Neptunban választhatják a bemeneti Vegyész analitikus specializációt.</t>
  </si>
  <si>
    <r>
      <rPr>
        <b/>
        <sz val="11"/>
        <color rgb="FF000000"/>
        <rFont val="Calibri"/>
        <family val="2"/>
        <charset val="238"/>
      </rPr>
      <t xml:space="preserve">Vegyész analitikus specializáció </t>
    </r>
    <r>
      <rPr>
        <sz val="11"/>
        <color rgb="FF000000"/>
        <rFont val="Calibri"/>
        <family val="2"/>
        <charset val="1"/>
      </rPr>
      <t>(bemeneti specializáció)</t>
    </r>
  </si>
  <si>
    <t>Létszámkorlát:</t>
  </si>
  <si>
    <t>-minimum 6 fő esetén indul a specializáció</t>
  </si>
  <si>
    <t>-a maximális létszám 15 fő</t>
  </si>
  <si>
    <t>A specializációra való bejutás szempontjai:</t>
  </si>
  <si>
    <t>Amennyiben több, mint 15 fő jelentkezik a specializációra, közülük az alábbi szempontok szerint készített rangsor alapján az első 15 fő kerülhet be.</t>
  </si>
  <si>
    <t>-a Kémia BSc mintatanterv első három félévében előírt kötelező tárgyakból legalább 70 kredit teljesítése.</t>
  </si>
  <si>
    <t>-A jelentkezési határidőig a kémia alapszakon teljesített tárgyak átlaga legalább 3,80.</t>
  </si>
  <si>
    <t>-Jelentkezni egyoldalas motivációs levéllel, amelyben a jelentkező kitér arra, mit vár ettől a specializációtól, milyen készségeket gondol elsajátítani, hogyan gondolja hasznosítani a specializáción elsajátítandó ismereteket a jövőben.</t>
  </si>
  <si>
    <t>Kinek ajánljuk:</t>
  </si>
  <si>
    <t>Az analitikai kémiában alkalmazott méréstechnikák és eljárások mélyreható elsajátítása számos előnnyel jár olyan területeken, mint a gyógyszeripar, a környezettudomány, a kriminalisztika és az anyagtudomány. Az analitikai kémiai ismeretek nagyon keresettek az említett iparágakban, és kiemelkedő karrierlehetőségeket biztosítanak. Ezen túlmenően, az analitikai kémia alapjainak mélyrehatóbb elsajátítása megnyitja az utat a hallgatók számára a Vegyész MSc analitikai kémia specializáció tanulmányok sikeresebb elvégzésére vagy PhD-tanulmányok folytatására analitikai kémiai tudományterületen.</t>
  </si>
  <si>
    <r>
      <rPr>
        <b/>
        <sz val="11"/>
        <color rgb="FF000000"/>
        <rFont val="Calibri"/>
        <family val="2"/>
        <charset val="238"/>
      </rPr>
      <t xml:space="preserve">Elméleti kémia specializáció </t>
    </r>
    <r>
      <rPr>
        <sz val="11"/>
        <color rgb="FF000000"/>
        <rFont val="Calibri"/>
        <family val="2"/>
        <charset val="238"/>
      </rPr>
      <t>(kimeneti specializáció)</t>
    </r>
  </si>
  <si>
    <t>Azok a hallgatók, akik nem kerülnek a Vegyész analitikus spececializáción felvételre vagy nem választották azt, és teljesítik a tantervi hálóban megadott feltételeket és tárgyakat, megszerzik az Elméleti kémia specializációt.</t>
  </si>
  <si>
    <t>Létszámkorlát nincs</t>
  </si>
  <si>
    <t>Elsősorban azoknak a hallgatóknak, akik vegyész mesterszakon kívánják tanulmányaikat folytatni és a mesterszakon az Elméleti kémia és szerkezetvizsgáló módszerek specializáció iránt érdeklődnek.</t>
  </si>
  <si>
    <t>Specializáció nélküli kimenet:</t>
  </si>
  <si>
    <t>-nincs</t>
  </si>
  <si>
    <t>Azok a hallgatók, akik nem kerülnek az Vegyész analitikus specializáción felvételre vagy nem választották azt és az Elméleti kémia specializáció feltételeit sem teljesítik, specializáció nélkül végeznek.</t>
  </si>
  <si>
    <t>Elsősorban azoknak a hallgatóknak, akik vegyész mesterszakon kívánják tanulmányaikat folytatni és nem az analitikai ill. elméleti területen szeretnének elhelyezkedni vagy tovább tanulni.</t>
  </si>
  <si>
    <t>Specializáció váltás</t>
  </si>
  <si>
    <t>Az Vegyész analitikus specializációra bekerült hallgatók a későbbiekben kérhetik specializáció váltásukat a specializáció nélküli mintatantervre.</t>
  </si>
  <si>
    <t>A specializáció nélküli mintatanterven lévő hallgatók a későbbiekben kérhetik specializáció váltásukat a Vegyész analitikus specializációra, ha teljesítik a specializáció jelentkezési feltételeit. A kérelem minden esetben a specializáción lévő hallgatói létszám és a specializációt váltani kívánó hallgató teljesítményének figyelembe vételével egyénileg kerül elbírálásra.</t>
  </si>
  <si>
    <t>A nyelvismeret elsajátításának tantervi helye:</t>
  </si>
  <si>
    <t>a szakdkemk22da Szaklaboratóriumi munka tárgy követelményeibe építetten legalább 10 angol nyelvű szakirodalom feldolgozása.</t>
  </si>
  <si>
    <t>Az előírt nyelvismeret meglétének mérése:</t>
  </si>
  <si>
    <t>a szakdkemk22da Szaklaboratóriumi munka tárgy legalább elégséges minősítésű teljesítése.</t>
  </si>
  <si>
    <t>A matematika kémiai alkalmazásai 1</t>
  </si>
  <si>
    <t>Szervetlen kémia 1</t>
  </si>
  <si>
    <t>Inorganic Chemistry 1</t>
  </si>
  <si>
    <t>Inorganic Chemistry 2</t>
  </si>
  <si>
    <t>Szervetlen kémia 2</t>
  </si>
  <si>
    <t>Szerves kémia 1</t>
  </si>
  <si>
    <t>Szerves kémia 2</t>
  </si>
  <si>
    <r>
      <t xml:space="preserve">Felzárkóztató szeminárium 1 </t>
    </r>
    <r>
      <rPr>
        <vertAlign val="superscript"/>
        <sz val="10"/>
        <rFont val="Arial"/>
        <family val="2"/>
        <charset val="238"/>
      </rPr>
      <t>3</t>
    </r>
  </si>
  <si>
    <r>
      <t xml:space="preserve">Felzárkóztató szeminárium 2 </t>
    </r>
    <r>
      <rPr>
        <vertAlign val="superscript"/>
        <sz val="10"/>
        <rFont val="Arial"/>
        <family val="2"/>
        <charset val="238"/>
      </rPr>
      <t>5</t>
    </r>
  </si>
  <si>
    <t>Fizikai kémia szeminárium haladóknak 1</t>
  </si>
  <si>
    <t>Fizikai kémiai szeminárium haladóknak 2</t>
  </si>
  <si>
    <t>A matematika kémiai alkalmazásai 2</t>
  </si>
  <si>
    <t>Kémiai termodinamika és reakciókinetika</t>
  </si>
  <si>
    <t>Elektrokémia, felületi- és kolloidkémia</t>
  </si>
  <si>
    <t>Műszeres analitika</t>
  </si>
  <si>
    <t>Szerves kémia szeminárium haladóknak 1</t>
  </si>
  <si>
    <t>Szerves kémia szeminárium haladóknak 2</t>
  </si>
  <si>
    <t>Az analitikai kémia alapjai</t>
  </si>
  <si>
    <t>Vasanits Anikó</t>
  </si>
  <si>
    <t>Szervetlen kémia laboratóriumi gyakorlat</t>
  </si>
  <si>
    <t>Általános kémia laboratóriumi gyakorlat</t>
  </si>
  <si>
    <t>Szerves kémia laboratóriumi gyakorlat</t>
  </si>
  <si>
    <t xml:space="preserve">Szervetlen kémia laboratóriumi gyakorlat </t>
  </si>
  <si>
    <t xml:space="preserve">Fizikai kémia laboratóriumi gyakorlat </t>
  </si>
  <si>
    <t>Analitikai kémia laboratóriumi gyakorlat</t>
  </si>
  <si>
    <t>Haladó analitika projekt laboratóriumi gyakorlat</t>
  </si>
  <si>
    <t>analprojk26la</t>
  </si>
  <si>
    <t>Haladó projekt laboratóriumi gyakorlat</t>
  </si>
  <si>
    <t>halprojk26la</t>
  </si>
  <si>
    <t>Chemistry of Natural Organic Compounds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</si>
</sst>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6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1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1"/>
    </font>
    <font>
      <i/>
      <sz val="1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name val="Arial"/>
      <family val="2"/>
      <charset val="1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vertAlign val="superscript"/>
      <sz val="11"/>
      <color rgb="FF969696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6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36">
    <border>
      <left/>
      <right/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5" fillId="0" borderId="0"/>
  </cellStyleXfs>
  <cellXfs count="205">
    <xf numFmtId="0" fontId="0" fillId="0" borderId="0" xfId="0"/>
    <xf numFmtId="164" fontId="15" fillId="4" borderId="25" xfId="1" applyNumberFormat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left" vertical="center"/>
    </xf>
    <xf numFmtId="164" fontId="15" fillId="4" borderId="16" xfId="1" applyNumberFormat="1" applyFont="1" applyFill="1" applyBorder="1" applyAlignment="1">
      <alignment horizontal="center" vertical="center"/>
    </xf>
    <xf numFmtId="164" fontId="14" fillId="4" borderId="16" xfId="1" applyNumberFormat="1" applyFont="1" applyFill="1" applyBorder="1" applyAlignment="1">
      <alignment horizontal="center" vertical="center"/>
    </xf>
    <xf numFmtId="164" fontId="12" fillId="4" borderId="16" xfId="1" applyNumberFormat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5" fillId="0" borderId="0" xfId="2"/>
    <xf numFmtId="0" fontId="25" fillId="0" borderId="0" xfId="2" applyAlignment="1">
      <alignment horizontal="left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25" fillId="0" borderId="0" xfId="2" applyAlignment="1">
      <alignment horizontal="center" vertical="center"/>
    </xf>
    <xf numFmtId="0" fontId="25" fillId="0" borderId="0" xfId="2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 wrapText="1"/>
    </xf>
    <xf numFmtId="0" fontId="25" fillId="0" borderId="5" xfId="2" applyBorder="1"/>
    <xf numFmtId="0" fontId="7" fillId="2" borderId="11" xfId="1" applyFont="1" applyFill="1" applyBorder="1" applyAlignment="1">
      <alignment horizontal="left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left" vertical="center"/>
    </xf>
    <xf numFmtId="0" fontId="1" fillId="0" borderId="16" xfId="1" applyBorder="1" applyAlignment="1">
      <alignment vertical="center"/>
    </xf>
    <xf numFmtId="0" fontId="8" fillId="0" borderId="17" xfId="1" applyFont="1" applyBorder="1"/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6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1" fillId="0" borderId="16" xfId="1" applyBorder="1" applyAlignment="1">
      <alignment horizontal="left" vertical="center"/>
    </xf>
    <xf numFmtId="0" fontId="10" fillId="0" borderId="16" xfId="2" applyFont="1" applyBorder="1"/>
    <xf numFmtId="0" fontId="1" fillId="0" borderId="21" xfId="1" applyBorder="1"/>
    <xf numFmtId="0" fontId="1" fillId="3" borderId="16" xfId="1" applyFill="1" applyBorder="1" applyAlignment="1">
      <alignment vertical="center"/>
    </xf>
    <xf numFmtId="0" fontId="1" fillId="0" borderId="21" xfId="1" applyBorder="1" applyAlignment="1">
      <alignment vertical="center"/>
    </xf>
    <xf numFmtId="0" fontId="1" fillId="0" borderId="21" xfId="1" applyBorder="1" applyAlignment="1">
      <alignment horizontal="left" vertical="center"/>
    </xf>
    <xf numFmtId="0" fontId="11" fillId="0" borderId="16" xfId="1" applyFont="1" applyBorder="1" applyAlignment="1">
      <alignment horizontal="left" vertical="center"/>
    </xf>
    <xf numFmtId="0" fontId="10" fillId="3" borderId="16" xfId="2" applyFont="1" applyFill="1" applyBorder="1"/>
    <xf numFmtId="164" fontId="12" fillId="4" borderId="22" xfId="2" applyNumberFormat="1" applyFont="1" applyFill="1" applyBorder="1" applyAlignment="1">
      <alignment horizontal="center" vertical="center"/>
    </xf>
    <xf numFmtId="164" fontId="12" fillId="4" borderId="19" xfId="2" applyNumberFormat="1" applyFont="1" applyFill="1" applyBorder="1" applyAlignment="1">
      <alignment horizontal="center" vertical="center"/>
    </xf>
    <xf numFmtId="164" fontId="12" fillId="4" borderId="21" xfId="2" applyNumberFormat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left" vertical="center"/>
    </xf>
    <xf numFmtId="0" fontId="7" fillId="4" borderId="21" xfId="1" applyFont="1" applyFill="1" applyBorder="1" applyAlignment="1">
      <alignment horizontal="left" vertical="center"/>
    </xf>
    <xf numFmtId="0" fontId="13" fillId="4" borderId="16" xfId="1" applyFont="1" applyFill="1" applyBorder="1" applyAlignment="1">
      <alignment horizontal="left" vertical="center"/>
    </xf>
    <xf numFmtId="164" fontId="14" fillId="4" borderId="22" xfId="2" applyNumberFormat="1" applyFont="1" applyFill="1" applyBorder="1" applyAlignment="1">
      <alignment horizontal="center" vertical="center"/>
    </xf>
    <xf numFmtId="164" fontId="14" fillId="4" borderId="19" xfId="2" applyNumberFormat="1" applyFont="1" applyFill="1" applyBorder="1" applyAlignment="1">
      <alignment horizontal="center" vertical="center"/>
    </xf>
    <xf numFmtId="164" fontId="14" fillId="4" borderId="21" xfId="2" applyNumberFormat="1" applyFont="1" applyFill="1" applyBorder="1" applyAlignment="1">
      <alignment horizontal="center" vertical="center"/>
    </xf>
    <xf numFmtId="164" fontId="15" fillId="4" borderId="22" xfId="2" applyNumberFormat="1" applyFont="1" applyFill="1" applyBorder="1" applyAlignment="1">
      <alignment horizontal="center" vertical="center"/>
    </xf>
    <xf numFmtId="164" fontId="15" fillId="4" borderId="19" xfId="2" applyNumberFormat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left" vertical="center"/>
    </xf>
    <xf numFmtId="0" fontId="13" fillId="2" borderId="16" xfId="1" applyFont="1" applyFill="1" applyBorder="1" applyAlignment="1">
      <alignment horizontal="left" vertical="center"/>
    </xf>
    <xf numFmtId="0" fontId="1" fillId="5" borderId="16" xfId="1" applyFill="1" applyBorder="1" applyAlignment="1">
      <alignment vertical="center"/>
    </xf>
    <xf numFmtId="0" fontId="7" fillId="5" borderId="16" xfId="1" applyFont="1" applyFill="1" applyBorder="1" applyAlignment="1">
      <alignment horizontal="left" vertical="center"/>
    </xf>
    <xf numFmtId="0" fontId="7" fillId="5" borderId="21" xfId="1" applyFont="1" applyFill="1" applyBorder="1" applyAlignment="1">
      <alignment horizontal="left" vertical="center"/>
    </xf>
    <xf numFmtId="0" fontId="8" fillId="5" borderId="16" xfId="1" applyFont="1" applyFill="1" applyBorder="1" applyAlignment="1">
      <alignment horizontal="left" vertical="center"/>
    </xf>
    <xf numFmtId="0" fontId="10" fillId="0" borderId="16" xfId="2" applyFont="1" applyBorder="1" applyAlignment="1">
      <alignment vertical="center"/>
    </xf>
    <xf numFmtId="0" fontId="8" fillId="0" borderId="16" xfId="1" applyFont="1" applyBorder="1" applyAlignment="1">
      <alignment horizontal="left" vertical="center"/>
    </xf>
    <xf numFmtId="0" fontId="10" fillId="3" borderId="16" xfId="2" applyFont="1" applyFill="1" applyBorder="1" applyAlignment="1">
      <alignment vertical="center"/>
    </xf>
    <xf numFmtId="0" fontId="11" fillId="0" borderId="21" xfId="1" applyFont="1" applyBorder="1" applyAlignment="1">
      <alignment horizontal="left" vertical="center"/>
    </xf>
    <xf numFmtId="0" fontId="1" fillId="0" borderId="16" xfId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1" fillId="5" borderId="16" xfId="1" applyFill="1" applyBorder="1" applyAlignment="1">
      <alignment horizontal="left" vertical="center"/>
    </xf>
    <xf numFmtId="0" fontId="7" fillId="5" borderId="19" xfId="1" applyFont="1" applyFill="1" applyBorder="1" applyAlignment="1">
      <alignment horizontal="center" vertical="center"/>
    </xf>
    <xf numFmtId="0" fontId="1" fillId="5" borderId="21" xfId="1" applyFill="1" applyBorder="1" applyAlignment="1">
      <alignment horizontal="left" vertical="center"/>
    </xf>
    <xf numFmtId="0" fontId="11" fillId="5" borderId="16" xfId="1" applyFont="1" applyFill="1" applyBorder="1" applyAlignment="1">
      <alignment horizontal="left" vertical="center"/>
    </xf>
    <xf numFmtId="0" fontId="11" fillId="5" borderId="21" xfId="1" applyFont="1" applyFill="1" applyBorder="1" applyAlignment="1">
      <alignment horizontal="left" vertical="center"/>
    </xf>
    <xf numFmtId="164" fontId="12" fillId="4" borderId="24" xfId="2" applyNumberFormat="1" applyFont="1" applyFill="1" applyBorder="1" applyAlignment="1">
      <alignment horizontal="center" vertical="center"/>
    </xf>
    <xf numFmtId="164" fontId="14" fillId="4" borderId="24" xfId="2" applyNumberFormat="1" applyFont="1" applyFill="1" applyBorder="1" applyAlignment="1">
      <alignment horizontal="center" vertical="center"/>
    </xf>
    <xf numFmtId="164" fontId="7" fillId="4" borderId="21" xfId="1" applyNumberFormat="1" applyFont="1" applyFill="1" applyBorder="1" applyAlignment="1">
      <alignment horizontal="left" vertical="center"/>
    </xf>
    <xf numFmtId="164" fontId="15" fillId="4" borderId="21" xfId="2" applyNumberFormat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left" vertical="center"/>
    </xf>
    <xf numFmtId="0" fontId="7" fillId="2" borderId="18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164" fontId="15" fillId="4" borderId="24" xfId="2" applyNumberFormat="1" applyFont="1" applyFill="1" applyBorder="1" applyAlignment="1">
      <alignment horizontal="center" vertical="center"/>
    </xf>
    <xf numFmtId="164" fontId="15" fillId="4" borderId="22" xfId="1" applyNumberFormat="1" applyFont="1" applyFill="1" applyBorder="1" applyAlignment="1">
      <alignment horizontal="center" vertical="center"/>
    </xf>
    <xf numFmtId="164" fontId="15" fillId="4" borderId="19" xfId="1" applyNumberFormat="1" applyFont="1" applyFill="1" applyBorder="1" applyAlignment="1">
      <alignment horizontal="center" vertical="center"/>
    </xf>
    <xf numFmtId="164" fontId="15" fillId="4" borderId="24" xfId="1" applyNumberFormat="1" applyFont="1" applyFill="1" applyBorder="1" applyAlignment="1">
      <alignment horizontal="center" vertical="center"/>
    </xf>
    <xf numFmtId="164" fontId="12" fillId="4" borderId="19" xfId="1" applyNumberFormat="1" applyFont="1" applyFill="1" applyBorder="1" applyAlignment="1">
      <alignment horizontal="center" vertical="center"/>
    </xf>
    <xf numFmtId="164" fontId="12" fillId="4" borderId="24" xfId="1" applyNumberFormat="1" applyFont="1" applyFill="1" applyBorder="1" applyAlignment="1">
      <alignment horizontal="center" vertical="center"/>
    </xf>
    <xf numFmtId="164" fontId="14" fillId="4" borderId="22" xfId="1" applyNumberFormat="1" applyFont="1" applyFill="1" applyBorder="1" applyAlignment="1">
      <alignment horizontal="center" vertical="center"/>
    </xf>
    <xf numFmtId="0" fontId="15" fillId="0" borderId="22" xfId="1" applyFont="1" applyBorder="1" applyAlignment="1">
      <alignment horizontal="right" vertical="center"/>
    </xf>
    <xf numFmtId="0" fontId="15" fillId="0" borderId="23" xfId="1" applyFont="1" applyBorder="1" applyAlignment="1">
      <alignment horizontal="right" vertical="center"/>
    </xf>
    <xf numFmtId="164" fontId="15" fillId="0" borderId="22" xfId="1" applyNumberFormat="1" applyFont="1" applyBorder="1" applyAlignment="1">
      <alignment horizontal="center" vertical="center"/>
    </xf>
    <xf numFmtId="164" fontId="15" fillId="0" borderId="19" xfId="1" applyNumberFormat="1" applyFont="1" applyBorder="1" applyAlignment="1">
      <alignment horizontal="center" vertical="center"/>
    </xf>
    <xf numFmtId="164" fontId="15" fillId="0" borderId="21" xfId="1" applyNumberFormat="1" applyFont="1" applyBorder="1" applyAlignment="1">
      <alignment horizontal="center" vertical="center"/>
    </xf>
    <xf numFmtId="164" fontId="15" fillId="0" borderId="23" xfId="1" applyNumberFormat="1" applyFont="1" applyBorder="1" applyAlignment="1">
      <alignment horizontal="center" vertical="center"/>
    </xf>
    <xf numFmtId="164" fontId="15" fillId="0" borderId="16" xfId="1" applyNumberFormat="1" applyFont="1" applyBorder="1" applyAlignment="1">
      <alignment horizontal="center" vertical="center"/>
    </xf>
    <xf numFmtId="0" fontId="13" fillId="0" borderId="16" xfId="1" applyFont="1" applyBorder="1" applyAlignment="1">
      <alignment horizontal="left" vertical="center"/>
    </xf>
    <xf numFmtId="0" fontId="7" fillId="2" borderId="23" xfId="1" applyFont="1" applyFill="1" applyBorder="1" applyAlignment="1">
      <alignment horizontal="left" vertical="center"/>
    </xf>
    <xf numFmtId="164" fontId="15" fillId="4" borderId="26" xfId="2" applyNumberFormat="1" applyFont="1" applyFill="1" applyBorder="1" applyAlignment="1">
      <alignment horizontal="center" vertical="center"/>
    </xf>
    <xf numFmtId="164" fontId="15" fillId="4" borderId="27" xfId="2" applyNumberFormat="1" applyFont="1" applyFill="1" applyBorder="1" applyAlignment="1">
      <alignment horizontal="center" vertical="center"/>
    </xf>
    <xf numFmtId="164" fontId="15" fillId="4" borderId="28" xfId="2" applyNumberFormat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left" vertical="center"/>
    </xf>
    <xf numFmtId="0" fontId="7" fillId="4" borderId="28" xfId="1" applyFont="1" applyFill="1" applyBorder="1" applyAlignment="1">
      <alignment horizontal="left" vertical="center"/>
    </xf>
    <xf numFmtId="0" fontId="13" fillId="4" borderId="25" xfId="1" applyFont="1" applyFill="1" applyBorder="1" applyAlignment="1">
      <alignment horizontal="left" vertical="center"/>
    </xf>
    <xf numFmtId="0" fontId="15" fillId="0" borderId="0" xfId="1" applyFont="1" applyAlignment="1">
      <alignment horizontal="right" vertical="center"/>
    </xf>
    <xf numFmtId="164" fontId="15" fillId="0" borderId="0" xfId="2" applyNumberFormat="1" applyFont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6" fillId="0" borderId="0" xfId="2" applyFont="1" applyAlignment="1">
      <alignment vertical="center"/>
    </xf>
    <xf numFmtId="0" fontId="25" fillId="0" borderId="0" xfId="2" applyAlignment="1">
      <alignment horizontal="left" vertical="center"/>
    </xf>
    <xf numFmtId="0" fontId="7" fillId="0" borderId="0" xfId="0" applyFont="1"/>
    <xf numFmtId="0" fontId="17" fillId="0" borderId="0" xfId="2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7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4" fillId="0" borderId="15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25" fillId="0" borderId="15" xfId="2" applyBorder="1"/>
    <xf numFmtId="0" fontId="1" fillId="5" borderId="21" xfId="1" applyFill="1" applyBorder="1"/>
    <xf numFmtId="0" fontId="7" fillId="5" borderId="22" xfId="1" applyFont="1" applyFill="1" applyBorder="1" applyAlignment="1">
      <alignment horizontal="center" vertical="center"/>
    </xf>
    <xf numFmtId="0" fontId="7" fillId="5" borderId="17" xfId="1" applyFont="1" applyFill="1" applyBorder="1" applyAlignment="1">
      <alignment horizontal="center" vertical="center"/>
    </xf>
    <xf numFmtId="0" fontId="10" fillId="5" borderId="16" xfId="2" applyFont="1" applyFill="1" applyBorder="1" applyAlignment="1">
      <alignment vertical="center"/>
    </xf>
    <xf numFmtId="0" fontId="7" fillId="2" borderId="22" xfId="1" applyFont="1" applyFill="1" applyBorder="1" applyAlignment="1">
      <alignment vertical="center"/>
    </xf>
    <xf numFmtId="0" fontId="7" fillId="0" borderId="22" xfId="1" applyFont="1" applyBorder="1" applyAlignment="1">
      <alignment horizontal="center" vertical="center"/>
    </xf>
    <xf numFmtId="0" fontId="1" fillId="3" borderId="22" xfId="1" applyFill="1" applyBorder="1" applyAlignment="1">
      <alignment vertical="center"/>
    </xf>
    <xf numFmtId="0" fontId="7" fillId="5" borderId="24" xfId="1" applyFont="1" applyFill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1" fillId="0" borderId="22" xfId="1" applyBorder="1" applyAlignment="1">
      <alignment vertical="center"/>
    </xf>
    <xf numFmtId="0" fontId="7" fillId="0" borderId="24" xfId="1" applyFont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164" fontId="14" fillId="4" borderId="19" xfId="1" applyNumberFormat="1" applyFont="1" applyFill="1" applyBorder="1" applyAlignment="1">
      <alignment horizontal="center" vertical="center"/>
    </xf>
    <xf numFmtId="164" fontId="14" fillId="4" borderId="21" xfId="1" applyNumberFormat="1" applyFont="1" applyFill="1" applyBorder="1" applyAlignment="1">
      <alignment horizontal="center" vertical="center"/>
    </xf>
    <xf numFmtId="0" fontId="1" fillId="5" borderId="21" xfId="1" applyFill="1" applyBorder="1" applyAlignment="1">
      <alignment vertical="center"/>
    </xf>
    <xf numFmtId="0" fontId="7" fillId="5" borderId="30" xfId="1" applyFont="1" applyFill="1" applyBorder="1" applyAlignment="1">
      <alignment horizontal="center" vertical="center"/>
    </xf>
    <xf numFmtId="0" fontId="7" fillId="5" borderId="31" xfId="1" applyFont="1" applyFill="1" applyBorder="1" applyAlignment="1">
      <alignment horizontal="center" vertical="center"/>
    </xf>
    <xf numFmtId="0" fontId="7" fillId="5" borderId="32" xfId="1" applyFont="1" applyFill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1" fillId="0" borderId="11" xfId="1" applyBorder="1" applyAlignment="1">
      <alignment horizontal="left" vertical="center"/>
    </xf>
    <xf numFmtId="0" fontId="7" fillId="5" borderId="33" xfId="1" applyFont="1" applyFill="1" applyBorder="1" applyAlignment="1">
      <alignment horizontal="center" vertical="center"/>
    </xf>
    <xf numFmtId="0" fontId="7" fillId="5" borderId="34" xfId="1" applyFont="1" applyFill="1" applyBorder="1" applyAlignment="1">
      <alignment horizontal="center" vertical="center"/>
    </xf>
    <xf numFmtId="0" fontId="7" fillId="0" borderId="35" xfId="1" applyFont="1" applyBorder="1" applyAlignment="1">
      <alignment horizontal="left" vertical="center"/>
    </xf>
    <xf numFmtId="0" fontId="7" fillId="0" borderId="29" xfId="1" applyFont="1" applyBorder="1" applyAlignment="1">
      <alignment horizontal="left" vertical="center"/>
    </xf>
    <xf numFmtId="0" fontId="25" fillId="0" borderId="19" xfId="2" applyBorder="1" applyAlignment="1">
      <alignment vertical="center"/>
    </xf>
    <xf numFmtId="0" fontId="2" fillId="0" borderId="0" xfId="1" applyFont="1" applyAlignment="1">
      <alignment vertical="center"/>
    </xf>
    <xf numFmtId="0" fontId="19" fillId="0" borderId="0" xfId="2" applyFont="1"/>
    <xf numFmtId="0" fontId="20" fillId="0" borderId="0" xfId="0" applyFont="1"/>
    <xf numFmtId="0" fontId="19" fillId="0" borderId="0" xfId="0" applyFont="1"/>
    <xf numFmtId="0" fontId="22" fillId="0" borderId="0" xfId="0" applyFont="1"/>
    <xf numFmtId="0" fontId="0" fillId="5" borderId="0" xfId="0" applyFill="1"/>
    <xf numFmtId="0" fontId="0" fillId="5" borderId="0" xfId="0" applyFill="1" applyAlignment="1">
      <alignment horizontal="left" wrapText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21" fillId="0" borderId="0" xfId="0" applyFont="1"/>
    <xf numFmtId="0" fontId="23" fillId="0" borderId="0" xfId="0" applyFont="1"/>
    <xf numFmtId="0" fontId="24" fillId="0" borderId="0" xfId="0" applyFont="1"/>
    <xf numFmtId="0" fontId="1" fillId="6" borderId="21" xfId="1" applyFill="1" applyBorder="1" applyAlignment="1">
      <alignment vertical="center"/>
    </xf>
    <xf numFmtId="0" fontId="1" fillId="6" borderId="21" xfId="1" applyFill="1" applyBorder="1"/>
    <xf numFmtId="0" fontId="1" fillId="6" borderId="16" xfId="1" applyFill="1" applyBorder="1" applyAlignment="1">
      <alignment vertical="center"/>
    </xf>
    <xf numFmtId="0" fontId="1" fillId="6" borderId="16" xfId="1" applyFill="1" applyBorder="1" applyAlignment="1">
      <alignment vertical="center" wrapText="1"/>
    </xf>
    <xf numFmtId="0" fontId="1" fillId="6" borderId="29" xfId="1" applyFill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12" fillId="4" borderId="16" xfId="1" applyFont="1" applyFill="1" applyBorder="1" applyAlignment="1">
      <alignment horizontal="right" vertical="center"/>
    </xf>
    <xf numFmtId="164" fontId="12" fillId="4" borderId="16" xfId="1" applyNumberFormat="1" applyFont="1" applyFill="1" applyBorder="1" applyAlignment="1">
      <alignment horizontal="center" vertical="center"/>
    </xf>
    <xf numFmtId="0" fontId="14" fillId="4" borderId="16" xfId="1" applyFont="1" applyFill="1" applyBorder="1" applyAlignment="1">
      <alignment horizontal="right" vertical="center"/>
    </xf>
    <xf numFmtId="164" fontId="14" fillId="4" borderId="16" xfId="1" applyNumberFormat="1" applyFont="1" applyFill="1" applyBorder="1" applyAlignment="1">
      <alignment horizontal="center" vertical="center"/>
    </xf>
    <xf numFmtId="0" fontId="15" fillId="4" borderId="16" xfId="1" applyFont="1" applyFill="1" applyBorder="1" applyAlignment="1">
      <alignment horizontal="right" vertical="center"/>
    </xf>
    <xf numFmtId="164" fontId="15" fillId="4" borderId="16" xfId="1" applyNumberFormat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left" vertical="center"/>
    </xf>
    <xf numFmtId="164" fontId="15" fillId="4" borderId="16" xfId="1" applyNumberFormat="1" applyFont="1" applyFill="1" applyBorder="1" applyAlignment="1">
      <alignment vertical="center"/>
    </xf>
    <xf numFmtId="0" fontId="15" fillId="4" borderId="25" xfId="1" applyFont="1" applyFill="1" applyBorder="1" applyAlignment="1">
      <alignment horizontal="right" vertical="center"/>
    </xf>
    <xf numFmtId="164" fontId="15" fillId="4" borderId="25" xfId="1" applyNumberFormat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left" vertical="center"/>
    </xf>
    <xf numFmtId="0" fontId="15" fillId="4" borderId="22" xfId="1" applyFont="1" applyFill="1" applyBorder="1" applyAlignment="1">
      <alignment horizontal="right" vertical="center"/>
    </xf>
    <xf numFmtId="0" fontId="0" fillId="5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7" borderId="21" xfId="1" applyFill="1" applyBorder="1"/>
    <xf numFmtId="0" fontId="1" fillId="7" borderId="16" xfId="1" applyFill="1" applyBorder="1" applyAlignment="1">
      <alignment vertical="center"/>
    </xf>
    <xf numFmtId="0" fontId="1" fillId="6" borderId="22" xfId="1" applyFill="1" applyBorder="1" applyAlignment="1">
      <alignment vertical="center"/>
    </xf>
  </cellXfs>
  <cellStyles count="3">
    <cellStyle name="Magyarázó szöveg 2" xfId="1" xr:uid="{00000000-0005-0000-0000-000006000000}"/>
    <cellStyle name="Normal" xfId="0" builtinId="0"/>
    <cellStyle name="Normál 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2"/>
  <sheetViews>
    <sheetView tabSelected="1" zoomScale="108" zoomScaleNormal="108" workbookViewId="0">
      <pane ySplit="3" topLeftCell="A4" activePane="bottomLeft" state="frozen"/>
      <selection pane="bottomLeft" activeCell="S28" sqref="S28"/>
    </sheetView>
  </sheetViews>
  <sheetFormatPr defaultColWidth="8.7109375" defaultRowHeight="15" x14ac:dyDescent="0.25"/>
  <cols>
    <col min="1" max="1" width="15.5703125" style="7" customWidth="1"/>
    <col min="2" max="2" width="48" style="7" customWidth="1"/>
    <col min="3" max="11" width="4.28515625" style="7" customWidth="1"/>
    <col min="12" max="12" width="4.7109375" style="7" customWidth="1"/>
    <col min="13" max="13" width="4.42578125" style="7" customWidth="1"/>
    <col min="14" max="14" width="6.140625" style="7" customWidth="1"/>
    <col min="15" max="15" width="4.85546875" style="8" customWidth="1"/>
    <col min="16" max="16" width="14" style="8" customWidth="1"/>
    <col min="17" max="17" width="18.85546875" style="8" customWidth="1"/>
    <col min="18" max="18" width="22.42578125" style="8" customWidth="1"/>
    <col min="19" max="19" width="40.85546875" style="7" customWidth="1"/>
    <col min="20" max="251" width="8.7109375" style="7"/>
    <col min="252" max="252" width="18.28515625" style="7" customWidth="1"/>
    <col min="253" max="253" width="45.85546875" style="7" customWidth="1"/>
    <col min="254" max="264" width="4.28515625" style="7" customWidth="1"/>
    <col min="265" max="265" width="6" style="7" customWidth="1"/>
    <col min="266" max="266" width="5.7109375" style="7" customWidth="1"/>
    <col min="267" max="267" width="14.28515625" style="7" customWidth="1"/>
    <col min="268" max="268" width="19.28515625" style="7" customWidth="1"/>
    <col min="269" max="269" width="15.5703125" style="7" customWidth="1"/>
    <col min="270" max="270" width="4.28515625" style="7" customWidth="1"/>
    <col min="271" max="271" width="15.85546875" style="7" customWidth="1"/>
    <col min="272" max="272" width="4.85546875" style="7" customWidth="1"/>
    <col min="273" max="273" width="28" style="7" customWidth="1"/>
    <col min="274" max="274" width="40.5703125" style="7" customWidth="1"/>
    <col min="275" max="507" width="8.7109375" style="7"/>
    <col min="508" max="508" width="18.28515625" style="7" customWidth="1"/>
    <col min="509" max="509" width="45.85546875" style="7" customWidth="1"/>
    <col min="510" max="520" width="4.28515625" style="7" customWidth="1"/>
    <col min="521" max="521" width="6" style="7" customWidth="1"/>
    <col min="522" max="522" width="5.7109375" style="7" customWidth="1"/>
    <col min="523" max="523" width="14.28515625" style="7" customWidth="1"/>
    <col min="524" max="524" width="19.28515625" style="7" customWidth="1"/>
    <col min="525" max="525" width="15.5703125" style="7" customWidth="1"/>
    <col min="526" max="526" width="4.28515625" style="7" customWidth="1"/>
    <col min="527" max="527" width="15.85546875" style="7" customWidth="1"/>
    <col min="528" max="528" width="4.85546875" style="7" customWidth="1"/>
    <col min="529" max="529" width="28" style="7" customWidth="1"/>
    <col min="530" max="530" width="40.5703125" style="7" customWidth="1"/>
    <col min="531" max="763" width="8.7109375" style="7"/>
    <col min="764" max="764" width="18.28515625" style="7" customWidth="1"/>
    <col min="765" max="765" width="45.85546875" style="7" customWidth="1"/>
    <col min="766" max="776" width="4.28515625" style="7" customWidth="1"/>
    <col min="777" max="777" width="6" style="7" customWidth="1"/>
    <col min="778" max="778" width="5.7109375" style="7" customWidth="1"/>
    <col min="779" max="779" width="14.28515625" style="7" customWidth="1"/>
    <col min="780" max="780" width="19.28515625" style="7" customWidth="1"/>
    <col min="781" max="781" width="15.5703125" style="7" customWidth="1"/>
    <col min="782" max="782" width="4.28515625" style="7" customWidth="1"/>
    <col min="783" max="783" width="15.85546875" style="7" customWidth="1"/>
    <col min="784" max="784" width="4.85546875" style="7" customWidth="1"/>
    <col min="785" max="785" width="28" style="7" customWidth="1"/>
    <col min="786" max="786" width="40.5703125" style="7" customWidth="1"/>
    <col min="787" max="1019" width="8.7109375" style="7"/>
    <col min="1020" max="1020" width="18.28515625" style="7" customWidth="1"/>
    <col min="1021" max="1021" width="45.85546875" style="7" customWidth="1"/>
    <col min="1022" max="1032" width="4.28515625" style="7" customWidth="1"/>
    <col min="1033" max="1033" width="6" style="7" customWidth="1"/>
    <col min="1034" max="1034" width="5.7109375" style="7" customWidth="1"/>
    <col min="1035" max="1035" width="14.28515625" style="7" customWidth="1"/>
    <col min="1036" max="1036" width="19.28515625" style="7" customWidth="1"/>
    <col min="1037" max="1037" width="15.5703125" style="7" customWidth="1"/>
    <col min="1038" max="1038" width="4.28515625" style="7" customWidth="1"/>
    <col min="1039" max="1039" width="15.85546875" style="7" customWidth="1"/>
    <col min="1040" max="1040" width="4.85546875" style="7" customWidth="1"/>
    <col min="1041" max="1041" width="28" style="7" customWidth="1"/>
    <col min="1042" max="1042" width="40.5703125" style="7" customWidth="1"/>
    <col min="1043" max="1275" width="8.7109375" style="7"/>
    <col min="1276" max="1276" width="18.28515625" style="7" customWidth="1"/>
    <col min="1277" max="1277" width="45.85546875" style="7" customWidth="1"/>
    <col min="1278" max="1288" width="4.28515625" style="7" customWidth="1"/>
    <col min="1289" max="1289" width="6" style="7" customWidth="1"/>
    <col min="1290" max="1290" width="5.7109375" style="7" customWidth="1"/>
    <col min="1291" max="1291" width="14.28515625" style="7" customWidth="1"/>
    <col min="1292" max="1292" width="19.28515625" style="7" customWidth="1"/>
    <col min="1293" max="1293" width="15.5703125" style="7" customWidth="1"/>
    <col min="1294" max="1294" width="4.28515625" style="7" customWidth="1"/>
    <col min="1295" max="1295" width="15.85546875" style="7" customWidth="1"/>
    <col min="1296" max="1296" width="4.85546875" style="7" customWidth="1"/>
    <col min="1297" max="1297" width="28" style="7" customWidth="1"/>
    <col min="1298" max="1298" width="40.5703125" style="7" customWidth="1"/>
    <col min="1299" max="1531" width="8.7109375" style="7"/>
    <col min="1532" max="1532" width="18.28515625" style="7" customWidth="1"/>
    <col min="1533" max="1533" width="45.85546875" style="7" customWidth="1"/>
    <col min="1534" max="1544" width="4.28515625" style="7" customWidth="1"/>
    <col min="1545" max="1545" width="6" style="7" customWidth="1"/>
    <col min="1546" max="1546" width="5.7109375" style="7" customWidth="1"/>
    <col min="1547" max="1547" width="14.28515625" style="7" customWidth="1"/>
    <col min="1548" max="1548" width="19.28515625" style="7" customWidth="1"/>
    <col min="1549" max="1549" width="15.5703125" style="7" customWidth="1"/>
    <col min="1550" max="1550" width="4.28515625" style="7" customWidth="1"/>
    <col min="1551" max="1551" width="15.85546875" style="7" customWidth="1"/>
    <col min="1552" max="1552" width="4.85546875" style="7" customWidth="1"/>
    <col min="1553" max="1553" width="28" style="7" customWidth="1"/>
    <col min="1554" max="1554" width="40.5703125" style="7" customWidth="1"/>
    <col min="1555" max="1787" width="8.7109375" style="7"/>
    <col min="1788" max="1788" width="18.28515625" style="7" customWidth="1"/>
    <col min="1789" max="1789" width="45.85546875" style="7" customWidth="1"/>
    <col min="1790" max="1800" width="4.28515625" style="7" customWidth="1"/>
    <col min="1801" max="1801" width="6" style="7" customWidth="1"/>
    <col min="1802" max="1802" width="5.7109375" style="7" customWidth="1"/>
    <col min="1803" max="1803" width="14.28515625" style="7" customWidth="1"/>
    <col min="1804" max="1804" width="19.28515625" style="7" customWidth="1"/>
    <col min="1805" max="1805" width="15.5703125" style="7" customWidth="1"/>
    <col min="1806" max="1806" width="4.28515625" style="7" customWidth="1"/>
    <col min="1807" max="1807" width="15.85546875" style="7" customWidth="1"/>
    <col min="1808" max="1808" width="4.85546875" style="7" customWidth="1"/>
    <col min="1809" max="1809" width="28" style="7" customWidth="1"/>
    <col min="1810" max="1810" width="40.5703125" style="7" customWidth="1"/>
    <col min="1811" max="2043" width="8.7109375" style="7"/>
    <col min="2044" max="2044" width="18.28515625" style="7" customWidth="1"/>
    <col min="2045" max="2045" width="45.85546875" style="7" customWidth="1"/>
    <col min="2046" max="2056" width="4.28515625" style="7" customWidth="1"/>
    <col min="2057" max="2057" width="6" style="7" customWidth="1"/>
    <col min="2058" max="2058" width="5.7109375" style="7" customWidth="1"/>
    <col min="2059" max="2059" width="14.28515625" style="7" customWidth="1"/>
    <col min="2060" max="2060" width="19.28515625" style="7" customWidth="1"/>
    <col min="2061" max="2061" width="15.5703125" style="7" customWidth="1"/>
    <col min="2062" max="2062" width="4.28515625" style="7" customWidth="1"/>
    <col min="2063" max="2063" width="15.85546875" style="7" customWidth="1"/>
    <col min="2064" max="2064" width="4.85546875" style="7" customWidth="1"/>
    <col min="2065" max="2065" width="28" style="7" customWidth="1"/>
    <col min="2066" max="2066" width="40.5703125" style="7" customWidth="1"/>
    <col min="2067" max="2299" width="8.7109375" style="7"/>
    <col min="2300" max="2300" width="18.28515625" style="7" customWidth="1"/>
    <col min="2301" max="2301" width="45.85546875" style="7" customWidth="1"/>
    <col min="2302" max="2312" width="4.28515625" style="7" customWidth="1"/>
    <col min="2313" max="2313" width="6" style="7" customWidth="1"/>
    <col min="2314" max="2314" width="5.7109375" style="7" customWidth="1"/>
    <col min="2315" max="2315" width="14.28515625" style="7" customWidth="1"/>
    <col min="2316" max="2316" width="19.28515625" style="7" customWidth="1"/>
    <col min="2317" max="2317" width="15.5703125" style="7" customWidth="1"/>
    <col min="2318" max="2318" width="4.28515625" style="7" customWidth="1"/>
    <col min="2319" max="2319" width="15.85546875" style="7" customWidth="1"/>
    <col min="2320" max="2320" width="4.85546875" style="7" customWidth="1"/>
    <col min="2321" max="2321" width="28" style="7" customWidth="1"/>
    <col min="2322" max="2322" width="40.5703125" style="7" customWidth="1"/>
    <col min="2323" max="2555" width="8.7109375" style="7"/>
    <col min="2556" max="2556" width="18.28515625" style="7" customWidth="1"/>
    <col min="2557" max="2557" width="45.85546875" style="7" customWidth="1"/>
    <col min="2558" max="2568" width="4.28515625" style="7" customWidth="1"/>
    <col min="2569" max="2569" width="6" style="7" customWidth="1"/>
    <col min="2570" max="2570" width="5.7109375" style="7" customWidth="1"/>
    <col min="2571" max="2571" width="14.28515625" style="7" customWidth="1"/>
    <col min="2572" max="2572" width="19.28515625" style="7" customWidth="1"/>
    <col min="2573" max="2573" width="15.5703125" style="7" customWidth="1"/>
    <col min="2574" max="2574" width="4.28515625" style="7" customWidth="1"/>
    <col min="2575" max="2575" width="15.85546875" style="7" customWidth="1"/>
    <col min="2576" max="2576" width="4.85546875" style="7" customWidth="1"/>
    <col min="2577" max="2577" width="28" style="7" customWidth="1"/>
    <col min="2578" max="2578" width="40.5703125" style="7" customWidth="1"/>
    <col min="2579" max="2811" width="8.7109375" style="7"/>
    <col min="2812" max="2812" width="18.28515625" style="7" customWidth="1"/>
    <col min="2813" max="2813" width="45.85546875" style="7" customWidth="1"/>
    <col min="2814" max="2824" width="4.28515625" style="7" customWidth="1"/>
    <col min="2825" max="2825" width="6" style="7" customWidth="1"/>
    <col min="2826" max="2826" width="5.7109375" style="7" customWidth="1"/>
    <col min="2827" max="2827" width="14.28515625" style="7" customWidth="1"/>
    <col min="2828" max="2828" width="19.28515625" style="7" customWidth="1"/>
    <col min="2829" max="2829" width="15.5703125" style="7" customWidth="1"/>
    <col min="2830" max="2830" width="4.28515625" style="7" customWidth="1"/>
    <col min="2831" max="2831" width="15.85546875" style="7" customWidth="1"/>
    <col min="2832" max="2832" width="4.85546875" style="7" customWidth="1"/>
    <col min="2833" max="2833" width="28" style="7" customWidth="1"/>
    <col min="2834" max="2834" width="40.5703125" style="7" customWidth="1"/>
    <col min="2835" max="3067" width="8.7109375" style="7"/>
    <col min="3068" max="3068" width="18.28515625" style="7" customWidth="1"/>
    <col min="3069" max="3069" width="45.85546875" style="7" customWidth="1"/>
    <col min="3070" max="3080" width="4.28515625" style="7" customWidth="1"/>
    <col min="3081" max="3081" width="6" style="7" customWidth="1"/>
    <col min="3082" max="3082" width="5.7109375" style="7" customWidth="1"/>
    <col min="3083" max="3083" width="14.28515625" style="7" customWidth="1"/>
    <col min="3084" max="3084" width="19.28515625" style="7" customWidth="1"/>
    <col min="3085" max="3085" width="15.5703125" style="7" customWidth="1"/>
    <col min="3086" max="3086" width="4.28515625" style="7" customWidth="1"/>
    <col min="3087" max="3087" width="15.85546875" style="7" customWidth="1"/>
    <col min="3088" max="3088" width="4.85546875" style="7" customWidth="1"/>
    <col min="3089" max="3089" width="28" style="7" customWidth="1"/>
    <col min="3090" max="3090" width="40.5703125" style="7" customWidth="1"/>
    <col min="3091" max="3323" width="8.7109375" style="7"/>
    <col min="3324" max="3324" width="18.28515625" style="7" customWidth="1"/>
    <col min="3325" max="3325" width="45.85546875" style="7" customWidth="1"/>
    <col min="3326" max="3336" width="4.28515625" style="7" customWidth="1"/>
    <col min="3337" max="3337" width="6" style="7" customWidth="1"/>
    <col min="3338" max="3338" width="5.7109375" style="7" customWidth="1"/>
    <col min="3339" max="3339" width="14.28515625" style="7" customWidth="1"/>
    <col min="3340" max="3340" width="19.28515625" style="7" customWidth="1"/>
    <col min="3341" max="3341" width="15.5703125" style="7" customWidth="1"/>
    <col min="3342" max="3342" width="4.28515625" style="7" customWidth="1"/>
    <col min="3343" max="3343" width="15.85546875" style="7" customWidth="1"/>
    <col min="3344" max="3344" width="4.85546875" style="7" customWidth="1"/>
    <col min="3345" max="3345" width="28" style="7" customWidth="1"/>
    <col min="3346" max="3346" width="40.5703125" style="7" customWidth="1"/>
    <col min="3347" max="3579" width="8.7109375" style="7"/>
    <col min="3580" max="3580" width="18.28515625" style="7" customWidth="1"/>
    <col min="3581" max="3581" width="45.85546875" style="7" customWidth="1"/>
    <col min="3582" max="3592" width="4.28515625" style="7" customWidth="1"/>
    <col min="3593" max="3593" width="6" style="7" customWidth="1"/>
    <col min="3594" max="3594" width="5.7109375" style="7" customWidth="1"/>
    <col min="3595" max="3595" width="14.28515625" style="7" customWidth="1"/>
    <col min="3596" max="3596" width="19.28515625" style="7" customWidth="1"/>
    <col min="3597" max="3597" width="15.5703125" style="7" customWidth="1"/>
    <col min="3598" max="3598" width="4.28515625" style="7" customWidth="1"/>
    <col min="3599" max="3599" width="15.85546875" style="7" customWidth="1"/>
    <col min="3600" max="3600" width="4.85546875" style="7" customWidth="1"/>
    <col min="3601" max="3601" width="28" style="7" customWidth="1"/>
    <col min="3602" max="3602" width="40.5703125" style="7" customWidth="1"/>
    <col min="3603" max="3835" width="8.7109375" style="7"/>
    <col min="3836" max="3836" width="18.28515625" style="7" customWidth="1"/>
    <col min="3837" max="3837" width="45.85546875" style="7" customWidth="1"/>
    <col min="3838" max="3848" width="4.28515625" style="7" customWidth="1"/>
    <col min="3849" max="3849" width="6" style="7" customWidth="1"/>
    <col min="3850" max="3850" width="5.7109375" style="7" customWidth="1"/>
    <col min="3851" max="3851" width="14.28515625" style="7" customWidth="1"/>
    <col min="3852" max="3852" width="19.28515625" style="7" customWidth="1"/>
    <col min="3853" max="3853" width="15.5703125" style="7" customWidth="1"/>
    <col min="3854" max="3854" width="4.28515625" style="7" customWidth="1"/>
    <col min="3855" max="3855" width="15.85546875" style="7" customWidth="1"/>
    <col min="3856" max="3856" width="4.85546875" style="7" customWidth="1"/>
    <col min="3857" max="3857" width="28" style="7" customWidth="1"/>
    <col min="3858" max="3858" width="40.5703125" style="7" customWidth="1"/>
    <col min="3859" max="4091" width="8.7109375" style="7"/>
    <col min="4092" max="4092" width="18.28515625" style="7" customWidth="1"/>
    <col min="4093" max="4093" width="45.85546875" style="7" customWidth="1"/>
    <col min="4094" max="4104" width="4.28515625" style="7" customWidth="1"/>
    <col min="4105" max="4105" width="6" style="7" customWidth="1"/>
    <col min="4106" max="4106" width="5.7109375" style="7" customWidth="1"/>
    <col min="4107" max="4107" width="14.28515625" style="7" customWidth="1"/>
    <col min="4108" max="4108" width="19.28515625" style="7" customWidth="1"/>
    <col min="4109" max="4109" width="15.5703125" style="7" customWidth="1"/>
    <col min="4110" max="4110" width="4.28515625" style="7" customWidth="1"/>
    <col min="4111" max="4111" width="15.85546875" style="7" customWidth="1"/>
    <col min="4112" max="4112" width="4.85546875" style="7" customWidth="1"/>
    <col min="4113" max="4113" width="28" style="7" customWidth="1"/>
    <col min="4114" max="4114" width="40.5703125" style="7" customWidth="1"/>
    <col min="4115" max="4347" width="8.7109375" style="7"/>
    <col min="4348" max="4348" width="18.28515625" style="7" customWidth="1"/>
    <col min="4349" max="4349" width="45.85546875" style="7" customWidth="1"/>
    <col min="4350" max="4360" width="4.28515625" style="7" customWidth="1"/>
    <col min="4361" max="4361" width="6" style="7" customWidth="1"/>
    <col min="4362" max="4362" width="5.7109375" style="7" customWidth="1"/>
    <col min="4363" max="4363" width="14.28515625" style="7" customWidth="1"/>
    <col min="4364" max="4364" width="19.28515625" style="7" customWidth="1"/>
    <col min="4365" max="4365" width="15.5703125" style="7" customWidth="1"/>
    <col min="4366" max="4366" width="4.28515625" style="7" customWidth="1"/>
    <col min="4367" max="4367" width="15.85546875" style="7" customWidth="1"/>
    <col min="4368" max="4368" width="4.85546875" style="7" customWidth="1"/>
    <col min="4369" max="4369" width="28" style="7" customWidth="1"/>
    <col min="4370" max="4370" width="40.5703125" style="7" customWidth="1"/>
    <col min="4371" max="4603" width="8.7109375" style="7"/>
    <col min="4604" max="4604" width="18.28515625" style="7" customWidth="1"/>
    <col min="4605" max="4605" width="45.85546875" style="7" customWidth="1"/>
    <col min="4606" max="4616" width="4.28515625" style="7" customWidth="1"/>
    <col min="4617" max="4617" width="6" style="7" customWidth="1"/>
    <col min="4618" max="4618" width="5.7109375" style="7" customWidth="1"/>
    <col min="4619" max="4619" width="14.28515625" style="7" customWidth="1"/>
    <col min="4620" max="4620" width="19.28515625" style="7" customWidth="1"/>
    <col min="4621" max="4621" width="15.5703125" style="7" customWidth="1"/>
    <col min="4622" max="4622" width="4.28515625" style="7" customWidth="1"/>
    <col min="4623" max="4623" width="15.85546875" style="7" customWidth="1"/>
    <col min="4624" max="4624" width="4.85546875" style="7" customWidth="1"/>
    <col min="4625" max="4625" width="28" style="7" customWidth="1"/>
    <col min="4626" max="4626" width="40.5703125" style="7" customWidth="1"/>
    <col min="4627" max="4859" width="8.7109375" style="7"/>
    <col min="4860" max="4860" width="18.28515625" style="7" customWidth="1"/>
    <col min="4861" max="4861" width="45.85546875" style="7" customWidth="1"/>
    <col min="4862" max="4872" width="4.28515625" style="7" customWidth="1"/>
    <col min="4873" max="4873" width="6" style="7" customWidth="1"/>
    <col min="4874" max="4874" width="5.7109375" style="7" customWidth="1"/>
    <col min="4875" max="4875" width="14.28515625" style="7" customWidth="1"/>
    <col min="4876" max="4876" width="19.28515625" style="7" customWidth="1"/>
    <col min="4877" max="4877" width="15.5703125" style="7" customWidth="1"/>
    <col min="4878" max="4878" width="4.28515625" style="7" customWidth="1"/>
    <col min="4879" max="4879" width="15.85546875" style="7" customWidth="1"/>
    <col min="4880" max="4880" width="4.85546875" style="7" customWidth="1"/>
    <col min="4881" max="4881" width="28" style="7" customWidth="1"/>
    <col min="4882" max="4882" width="40.5703125" style="7" customWidth="1"/>
    <col min="4883" max="5115" width="8.7109375" style="7"/>
    <col min="5116" max="5116" width="18.28515625" style="7" customWidth="1"/>
    <col min="5117" max="5117" width="45.85546875" style="7" customWidth="1"/>
    <col min="5118" max="5128" width="4.28515625" style="7" customWidth="1"/>
    <col min="5129" max="5129" width="6" style="7" customWidth="1"/>
    <col min="5130" max="5130" width="5.7109375" style="7" customWidth="1"/>
    <col min="5131" max="5131" width="14.28515625" style="7" customWidth="1"/>
    <col min="5132" max="5132" width="19.28515625" style="7" customWidth="1"/>
    <col min="5133" max="5133" width="15.5703125" style="7" customWidth="1"/>
    <col min="5134" max="5134" width="4.28515625" style="7" customWidth="1"/>
    <col min="5135" max="5135" width="15.85546875" style="7" customWidth="1"/>
    <col min="5136" max="5136" width="4.85546875" style="7" customWidth="1"/>
    <col min="5137" max="5137" width="28" style="7" customWidth="1"/>
    <col min="5138" max="5138" width="40.5703125" style="7" customWidth="1"/>
    <col min="5139" max="5371" width="8.7109375" style="7"/>
    <col min="5372" max="5372" width="18.28515625" style="7" customWidth="1"/>
    <col min="5373" max="5373" width="45.85546875" style="7" customWidth="1"/>
    <col min="5374" max="5384" width="4.28515625" style="7" customWidth="1"/>
    <col min="5385" max="5385" width="6" style="7" customWidth="1"/>
    <col min="5386" max="5386" width="5.7109375" style="7" customWidth="1"/>
    <col min="5387" max="5387" width="14.28515625" style="7" customWidth="1"/>
    <col min="5388" max="5388" width="19.28515625" style="7" customWidth="1"/>
    <col min="5389" max="5389" width="15.5703125" style="7" customWidth="1"/>
    <col min="5390" max="5390" width="4.28515625" style="7" customWidth="1"/>
    <col min="5391" max="5391" width="15.85546875" style="7" customWidth="1"/>
    <col min="5392" max="5392" width="4.85546875" style="7" customWidth="1"/>
    <col min="5393" max="5393" width="28" style="7" customWidth="1"/>
    <col min="5394" max="5394" width="40.5703125" style="7" customWidth="1"/>
    <col min="5395" max="5627" width="8.7109375" style="7"/>
    <col min="5628" max="5628" width="18.28515625" style="7" customWidth="1"/>
    <col min="5629" max="5629" width="45.85546875" style="7" customWidth="1"/>
    <col min="5630" max="5640" width="4.28515625" style="7" customWidth="1"/>
    <col min="5641" max="5641" width="6" style="7" customWidth="1"/>
    <col min="5642" max="5642" width="5.7109375" style="7" customWidth="1"/>
    <col min="5643" max="5643" width="14.28515625" style="7" customWidth="1"/>
    <col min="5644" max="5644" width="19.28515625" style="7" customWidth="1"/>
    <col min="5645" max="5645" width="15.5703125" style="7" customWidth="1"/>
    <col min="5646" max="5646" width="4.28515625" style="7" customWidth="1"/>
    <col min="5647" max="5647" width="15.85546875" style="7" customWidth="1"/>
    <col min="5648" max="5648" width="4.85546875" style="7" customWidth="1"/>
    <col min="5649" max="5649" width="28" style="7" customWidth="1"/>
    <col min="5650" max="5650" width="40.5703125" style="7" customWidth="1"/>
    <col min="5651" max="5883" width="8.7109375" style="7"/>
    <col min="5884" max="5884" width="18.28515625" style="7" customWidth="1"/>
    <col min="5885" max="5885" width="45.85546875" style="7" customWidth="1"/>
    <col min="5886" max="5896" width="4.28515625" style="7" customWidth="1"/>
    <col min="5897" max="5897" width="6" style="7" customWidth="1"/>
    <col min="5898" max="5898" width="5.7109375" style="7" customWidth="1"/>
    <col min="5899" max="5899" width="14.28515625" style="7" customWidth="1"/>
    <col min="5900" max="5900" width="19.28515625" style="7" customWidth="1"/>
    <col min="5901" max="5901" width="15.5703125" style="7" customWidth="1"/>
    <col min="5902" max="5902" width="4.28515625" style="7" customWidth="1"/>
    <col min="5903" max="5903" width="15.85546875" style="7" customWidth="1"/>
    <col min="5904" max="5904" width="4.85546875" style="7" customWidth="1"/>
    <col min="5905" max="5905" width="28" style="7" customWidth="1"/>
    <col min="5906" max="5906" width="40.5703125" style="7" customWidth="1"/>
    <col min="5907" max="6139" width="8.7109375" style="7"/>
    <col min="6140" max="6140" width="18.28515625" style="7" customWidth="1"/>
    <col min="6141" max="6141" width="45.85546875" style="7" customWidth="1"/>
    <col min="6142" max="6152" width="4.28515625" style="7" customWidth="1"/>
    <col min="6153" max="6153" width="6" style="7" customWidth="1"/>
    <col min="6154" max="6154" width="5.7109375" style="7" customWidth="1"/>
    <col min="6155" max="6155" width="14.28515625" style="7" customWidth="1"/>
    <col min="6156" max="6156" width="19.28515625" style="7" customWidth="1"/>
    <col min="6157" max="6157" width="15.5703125" style="7" customWidth="1"/>
    <col min="6158" max="6158" width="4.28515625" style="7" customWidth="1"/>
    <col min="6159" max="6159" width="15.85546875" style="7" customWidth="1"/>
    <col min="6160" max="6160" width="4.85546875" style="7" customWidth="1"/>
    <col min="6161" max="6161" width="28" style="7" customWidth="1"/>
    <col min="6162" max="6162" width="40.5703125" style="7" customWidth="1"/>
    <col min="6163" max="6395" width="8.7109375" style="7"/>
    <col min="6396" max="6396" width="18.28515625" style="7" customWidth="1"/>
    <col min="6397" max="6397" width="45.85546875" style="7" customWidth="1"/>
    <col min="6398" max="6408" width="4.28515625" style="7" customWidth="1"/>
    <col min="6409" max="6409" width="6" style="7" customWidth="1"/>
    <col min="6410" max="6410" width="5.7109375" style="7" customWidth="1"/>
    <col min="6411" max="6411" width="14.28515625" style="7" customWidth="1"/>
    <col min="6412" max="6412" width="19.28515625" style="7" customWidth="1"/>
    <col min="6413" max="6413" width="15.5703125" style="7" customWidth="1"/>
    <col min="6414" max="6414" width="4.28515625" style="7" customWidth="1"/>
    <col min="6415" max="6415" width="15.85546875" style="7" customWidth="1"/>
    <col min="6416" max="6416" width="4.85546875" style="7" customWidth="1"/>
    <col min="6417" max="6417" width="28" style="7" customWidth="1"/>
    <col min="6418" max="6418" width="40.5703125" style="7" customWidth="1"/>
    <col min="6419" max="6651" width="8.7109375" style="7"/>
    <col min="6652" max="6652" width="18.28515625" style="7" customWidth="1"/>
    <col min="6653" max="6653" width="45.85546875" style="7" customWidth="1"/>
    <col min="6654" max="6664" width="4.28515625" style="7" customWidth="1"/>
    <col min="6665" max="6665" width="6" style="7" customWidth="1"/>
    <col min="6666" max="6666" width="5.7109375" style="7" customWidth="1"/>
    <col min="6667" max="6667" width="14.28515625" style="7" customWidth="1"/>
    <col min="6668" max="6668" width="19.28515625" style="7" customWidth="1"/>
    <col min="6669" max="6669" width="15.5703125" style="7" customWidth="1"/>
    <col min="6670" max="6670" width="4.28515625" style="7" customWidth="1"/>
    <col min="6671" max="6671" width="15.85546875" style="7" customWidth="1"/>
    <col min="6672" max="6672" width="4.85546875" style="7" customWidth="1"/>
    <col min="6673" max="6673" width="28" style="7" customWidth="1"/>
    <col min="6674" max="6674" width="40.5703125" style="7" customWidth="1"/>
    <col min="6675" max="6907" width="8.7109375" style="7"/>
    <col min="6908" max="6908" width="18.28515625" style="7" customWidth="1"/>
    <col min="6909" max="6909" width="45.85546875" style="7" customWidth="1"/>
    <col min="6910" max="6920" width="4.28515625" style="7" customWidth="1"/>
    <col min="6921" max="6921" width="6" style="7" customWidth="1"/>
    <col min="6922" max="6922" width="5.7109375" style="7" customWidth="1"/>
    <col min="6923" max="6923" width="14.28515625" style="7" customWidth="1"/>
    <col min="6924" max="6924" width="19.28515625" style="7" customWidth="1"/>
    <col min="6925" max="6925" width="15.5703125" style="7" customWidth="1"/>
    <col min="6926" max="6926" width="4.28515625" style="7" customWidth="1"/>
    <col min="6927" max="6927" width="15.85546875" style="7" customWidth="1"/>
    <col min="6928" max="6928" width="4.85546875" style="7" customWidth="1"/>
    <col min="6929" max="6929" width="28" style="7" customWidth="1"/>
    <col min="6930" max="6930" width="40.5703125" style="7" customWidth="1"/>
    <col min="6931" max="7163" width="8.7109375" style="7"/>
    <col min="7164" max="7164" width="18.28515625" style="7" customWidth="1"/>
    <col min="7165" max="7165" width="45.85546875" style="7" customWidth="1"/>
    <col min="7166" max="7176" width="4.28515625" style="7" customWidth="1"/>
    <col min="7177" max="7177" width="6" style="7" customWidth="1"/>
    <col min="7178" max="7178" width="5.7109375" style="7" customWidth="1"/>
    <col min="7179" max="7179" width="14.28515625" style="7" customWidth="1"/>
    <col min="7180" max="7180" width="19.28515625" style="7" customWidth="1"/>
    <col min="7181" max="7181" width="15.5703125" style="7" customWidth="1"/>
    <col min="7182" max="7182" width="4.28515625" style="7" customWidth="1"/>
    <col min="7183" max="7183" width="15.85546875" style="7" customWidth="1"/>
    <col min="7184" max="7184" width="4.85546875" style="7" customWidth="1"/>
    <col min="7185" max="7185" width="28" style="7" customWidth="1"/>
    <col min="7186" max="7186" width="40.5703125" style="7" customWidth="1"/>
    <col min="7187" max="7419" width="8.7109375" style="7"/>
    <col min="7420" max="7420" width="18.28515625" style="7" customWidth="1"/>
    <col min="7421" max="7421" width="45.85546875" style="7" customWidth="1"/>
    <col min="7422" max="7432" width="4.28515625" style="7" customWidth="1"/>
    <col min="7433" max="7433" width="6" style="7" customWidth="1"/>
    <col min="7434" max="7434" width="5.7109375" style="7" customWidth="1"/>
    <col min="7435" max="7435" width="14.28515625" style="7" customWidth="1"/>
    <col min="7436" max="7436" width="19.28515625" style="7" customWidth="1"/>
    <col min="7437" max="7437" width="15.5703125" style="7" customWidth="1"/>
    <col min="7438" max="7438" width="4.28515625" style="7" customWidth="1"/>
    <col min="7439" max="7439" width="15.85546875" style="7" customWidth="1"/>
    <col min="7440" max="7440" width="4.85546875" style="7" customWidth="1"/>
    <col min="7441" max="7441" width="28" style="7" customWidth="1"/>
    <col min="7442" max="7442" width="40.5703125" style="7" customWidth="1"/>
    <col min="7443" max="7675" width="8.7109375" style="7"/>
    <col min="7676" max="7676" width="18.28515625" style="7" customWidth="1"/>
    <col min="7677" max="7677" width="45.85546875" style="7" customWidth="1"/>
    <col min="7678" max="7688" width="4.28515625" style="7" customWidth="1"/>
    <col min="7689" max="7689" width="6" style="7" customWidth="1"/>
    <col min="7690" max="7690" width="5.7109375" style="7" customWidth="1"/>
    <col min="7691" max="7691" width="14.28515625" style="7" customWidth="1"/>
    <col min="7692" max="7692" width="19.28515625" style="7" customWidth="1"/>
    <col min="7693" max="7693" width="15.5703125" style="7" customWidth="1"/>
    <col min="7694" max="7694" width="4.28515625" style="7" customWidth="1"/>
    <col min="7695" max="7695" width="15.85546875" style="7" customWidth="1"/>
    <col min="7696" max="7696" width="4.85546875" style="7" customWidth="1"/>
    <col min="7697" max="7697" width="28" style="7" customWidth="1"/>
    <col min="7698" max="7698" width="40.5703125" style="7" customWidth="1"/>
    <col min="7699" max="7931" width="8.7109375" style="7"/>
    <col min="7932" max="7932" width="18.28515625" style="7" customWidth="1"/>
    <col min="7933" max="7933" width="45.85546875" style="7" customWidth="1"/>
    <col min="7934" max="7944" width="4.28515625" style="7" customWidth="1"/>
    <col min="7945" max="7945" width="6" style="7" customWidth="1"/>
    <col min="7946" max="7946" width="5.7109375" style="7" customWidth="1"/>
    <col min="7947" max="7947" width="14.28515625" style="7" customWidth="1"/>
    <col min="7948" max="7948" width="19.28515625" style="7" customWidth="1"/>
    <col min="7949" max="7949" width="15.5703125" style="7" customWidth="1"/>
    <col min="7950" max="7950" width="4.28515625" style="7" customWidth="1"/>
    <col min="7951" max="7951" width="15.85546875" style="7" customWidth="1"/>
    <col min="7952" max="7952" width="4.85546875" style="7" customWidth="1"/>
    <col min="7953" max="7953" width="28" style="7" customWidth="1"/>
    <col min="7954" max="7954" width="40.5703125" style="7" customWidth="1"/>
    <col min="7955" max="8187" width="8.7109375" style="7"/>
    <col min="8188" max="8188" width="18.28515625" style="7" customWidth="1"/>
    <col min="8189" max="8189" width="45.85546875" style="7" customWidth="1"/>
    <col min="8190" max="8200" width="4.28515625" style="7" customWidth="1"/>
    <col min="8201" max="8201" width="6" style="7" customWidth="1"/>
    <col min="8202" max="8202" width="5.7109375" style="7" customWidth="1"/>
    <col min="8203" max="8203" width="14.28515625" style="7" customWidth="1"/>
    <col min="8204" max="8204" width="19.28515625" style="7" customWidth="1"/>
    <col min="8205" max="8205" width="15.5703125" style="7" customWidth="1"/>
    <col min="8206" max="8206" width="4.28515625" style="7" customWidth="1"/>
    <col min="8207" max="8207" width="15.85546875" style="7" customWidth="1"/>
    <col min="8208" max="8208" width="4.85546875" style="7" customWidth="1"/>
    <col min="8209" max="8209" width="28" style="7" customWidth="1"/>
    <col min="8210" max="8210" width="40.5703125" style="7" customWidth="1"/>
    <col min="8211" max="8443" width="8.7109375" style="7"/>
    <col min="8444" max="8444" width="18.28515625" style="7" customWidth="1"/>
    <col min="8445" max="8445" width="45.85546875" style="7" customWidth="1"/>
    <col min="8446" max="8456" width="4.28515625" style="7" customWidth="1"/>
    <col min="8457" max="8457" width="6" style="7" customWidth="1"/>
    <col min="8458" max="8458" width="5.7109375" style="7" customWidth="1"/>
    <col min="8459" max="8459" width="14.28515625" style="7" customWidth="1"/>
    <col min="8460" max="8460" width="19.28515625" style="7" customWidth="1"/>
    <col min="8461" max="8461" width="15.5703125" style="7" customWidth="1"/>
    <col min="8462" max="8462" width="4.28515625" style="7" customWidth="1"/>
    <col min="8463" max="8463" width="15.85546875" style="7" customWidth="1"/>
    <col min="8464" max="8464" width="4.85546875" style="7" customWidth="1"/>
    <col min="8465" max="8465" width="28" style="7" customWidth="1"/>
    <col min="8466" max="8466" width="40.5703125" style="7" customWidth="1"/>
    <col min="8467" max="8699" width="8.7109375" style="7"/>
    <col min="8700" max="8700" width="18.28515625" style="7" customWidth="1"/>
    <col min="8701" max="8701" width="45.85546875" style="7" customWidth="1"/>
    <col min="8702" max="8712" width="4.28515625" style="7" customWidth="1"/>
    <col min="8713" max="8713" width="6" style="7" customWidth="1"/>
    <col min="8714" max="8714" width="5.7109375" style="7" customWidth="1"/>
    <col min="8715" max="8715" width="14.28515625" style="7" customWidth="1"/>
    <col min="8716" max="8716" width="19.28515625" style="7" customWidth="1"/>
    <col min="8717" max="8717" width="15.5703125" style="7" customWidth="1"/>
    <col min="8718" max="8718" width="4.28515625" style="7" customWidth="1"/>
    <col min="8719" max="8719" width="15.85546875" style="7" customWidth="1"/>
    <col min="8720" max="8720" width="4.85546875" style="7" customWidth="1"/>
    <col min="8721" max="8721" width="28" style="7" customWidth="1"/>
    <col min="8722" max="8722" width="40.5703125" style="7" customWidth="1"/>
    <col min="8723" max="8955" width="8.7109375" style="7"/>
    <col min="8956" max="8956" width="18.28515625" style="7" customWidth="1"/>
    <col min="8957" max="8957" width="45.85546875" style="7" customWidth="1"/>
    <col min="8958" max="8968" width="4.28515625" style="7" customWidth="1"/>
    <col min="8969" max="8969" width="6" style="7" customWidth="1"/>
    <col min="8970" max="8970" width="5.7109375" style="7" customWidth="1"/>
    <col min="8971" max="8971" width="14.28515625" style="7" customWidth="1"/>
    <col min="8972" max="8972" width="19.28515625" style="7" customWidth="1"/>
    <col min="8973" max="8973" width="15.5703125" style="7" customWidth="1"/>
    <col min="8974" max="8974" width="4.28515625" style="7" customWidth="1"/>
    <col min="8975" max="8975" width="15.85546875" style="7" customWidth="1"/>
    <col min="8976" max="8976" width="4.85546875" style="7" customWidth="1"/>
    <col min="8977" max="8977" width="28" style="7" customWidth="1"/>
    <col min="8978" max="8978" width="40.5703125" style="7" customWidth="1"/>
    <col min="8979" max="9211" width="8.7109375" style="7"/>
    <col min="9212" max="9212" width="18.28515625" style="7" customWidth="1"/>
    <col min="9213" max="9213" width="45.85546875" style="7" customWidth="1"/>
    <col min="9214" max="9224" width="4.28515625" style="7" customWidth="1"/>
    <col min="9225" max="9225" width="6" style="7" customWidth="1"/>
    <col min="9226" max="9226" width="5.7109375" style="7" customWidth="1"/>
    <col min="9227" max="9227" width="14.28515625" style="7" customWidth="1"/>
    <col min="9228" max="9228" width="19.28515625" style="7" customWidth="1"/>
    <col min="9229" max="9229" width="15.5703125" style="7" customWidth="1"/>
    <col min="9230" max="9230" width="4.28515625" style="7" customWidth="1"/>
    <col min="9231" max="9231" width="15.85546875" style="7" customWidth="1"/>
    <col min="9232" max="9232" width="4.85546875" style="7" customWidth="1"/>
    <col min="9233" max="9233" width="28" style="7" customWidth="1"/>
    <col min="9234" max="9234" width="40.5703125" style="7" customWidth="1"/>
    <col min="9235" max="9467" width="8.7109375" style="7"/>
    <col min="9468" max="9468" width="18.28515625" style="7" customWidth="1"/>
    <col min="9469" max="9469" width="45.85546875" style="7" customWidth="1"/>
    <col min="9470" max="9480" width="4.28515625" style="7" customWidth="1"/>
    <col min="9481" max="9481" width="6" style="7" customWidth="1"/>
    <col min="9482" max="9482" width="5.7109375" style="7" customWidth="1"/>
    <col min="9483" max="9483" width="14.28515625" style="7" customWidth="1"/>
    <col min="9484" max="9484" width="19.28515625" style="7" customWidth="1"/>
    <col min="9485" max="9485" width="15.5703125" style="7" customWidth="1"/>
    <col min="9486" max="9486" width="4.28515625" style="7" customWidth="1"/>
    <col min="9487" max="9487" width="15.85546875" style="7" customWidth="1"/>
    <col min="9488" max="9488" width="4.85546875" style="7" customWidth="1"/>
    <col min="9489" max="9489" width="28" style="7" customWidth="1"/>
    <col min="9490" max="9490" width="40.5703125" style="7" customWidth="1"/>
    <col min="9491" max="9723" width="8.7109375" style="7"/>
    <col min="9724" max="9724" width="18.28515625" style="7" customWidth="1"/>
    <col min="9725" max="9725" width="45.85546875" style="7" customWidth="1"/>
    <col min="9726" max="9736" width="4.28515625" style="7" customWidth="1"/>
    <col min="9737" max="9737" width="6" style="7" customWidth="1"/>
    <col min="9738" max="9738" width="5.7109375" style="7" customWidth="1"/>
    <col min="9739" max="9739" width="14.28515625" style="7" customWidth="1"/>
    <col min="9740" max="9740" width="19.28515625" style="7" customWidth="1"/>
    <col min="9741" max="9741" width="15.5703125" style="7" customWidth="1"/>
    <col min="9742" max="9742" width="4.28515625" style="7" customWidth="1"/>
    <col min="9743" max="9743" width="15.85546875" style="7" customWidth="1"/>
    <col min="9744" max="9744" width="4.85546875" style="7" customWidth="1"/>
    <col min="9745" max="9745" width="28" style="7" customWidth="1"/>
    <col min="9746" max="9746" width="40.5703125" style="7" customWidth="1"/>
    <col min="9747" max="9979" width="8.7109375" style="7"/>
    <col min="9980" max="9980" width="18.28515625" style="7" customWidth="1"/>
    <col min="9981" max="9981" width="45.85546875" style="7" customWidth="1"/>
    <col min="9982" max="9992" width="4.28515625" style="7" customWidth="1"/>
    <col min="9993" max="9993" width="6" style="7" customWidth="1"/>
    <col min="9994" max="9994" width="5.7109375" style="7" customWidth="1"/>
    <col min="9995" max="9995" width="14.28515625" style="7" customWidth="1"/>
    <col min="9996" max="9996" width="19.28515625" style="7" customWidth="1"/>
    <col min="9997" max="9997" width="15.5703125" style="7" customWidth="1"/>
    <col min="9998" max="9998" width="4.28515625" style="7" customWidth="1"/>
    <col min="9999" max="9999" width="15.85546875" style="7" customWidth="1"/>
    <col min="10000" max="10000" width="4.85546875" style="7" customWidth="1"/>
    <col min="10001" max="10001" width="28" style="7" customWidth="1"/>
    <col min="10002" max="10002" width="40.5703125" style="7" customWidth="1"/>
    <col min="10003" max="10235" width="8.7109375" style="7"/>
    <col min="10236" max="10236" width="18.28515625" style="7" customWidth="1"/>
    <col min="10237" max="10237" width="45.85546875" style="7" customWidth="1"/>
    <col min="10238" max="10248" width="4.28515625" style="7" customWidth="1"/>
    <col min="10249" max="10249" width="6" style="7" customWidth="1"/>
    <col min="10250" max="10250" width="5.7109375" style="7" customWidth="1"/>
    <col min="10251" max="10251" width="14.28515625" style="7" customWidth="1"/>
    <col min="10252" max="10252" width="19.28515625" style="7" customWidth="1"/>
    <col min="10253" max="10253" width="15.5703125" style="7" customWidth="1"/>
    <col min="10254" max="10254" width="4.28515625" style="7" customWidth="1"/>
    <col min="10255" max="10255" width="15.85546875" style="7" customWidth="1"/>
    <col min="10256" max="10256" width="4.85546875" style="7" customWidth="1"/>
    <col min="10257" max="10257" width="28" style="7" customWidth="1"/>
    <col min="10258" max="10258" width="40.5703125" style="7" customWidth="1"/>
    <col min="10259" max="10491" width="8.7109375" style="7"/>
    <col min="10492" max="10492" width="18.28515625" style="7" customWidth="1"/>
    <col min="10493" max="10493" width="45.85546875" style="7" customWidth="1"/>
    <col min="10494" max="10504" width="4.28515625" style="7" customWidth="1"/>
    <col min="10505" max="10505" width="6" style="7" customWidth="1"/>
    <col min="10506" max="10506" width="5.7109375" style="7" customWidth="1"/>
    <col min="10507" max="10507" width="14.28515625" style="7" customWidth="1"/>
    <col min="10508" max="10508" width="19.28515625" style="7" customWidth="1"/>
    <col min="10509" max="10509" width="15.5703125" style="7" customWidth="1"/>
    <col min="10510" max="10510" width="4.28515625" style="7" customWidth="1"/>
    <col min="10511" max="10511" width="15.85546875" style="7" customWidth="1"/>
    <col min="10512" max="10512" width="4.85546875" style="7" customWidth="1"/>
    <col min="10513" max="10513" width="28" style="7" customWidth="1"/>
    <col min="10514" max="10514" width="40.5703125" style="7" customWidth="1"/>
    <col min="10515" max="10747" width="8.7109375" style="7"/>
    <col min="10748" max="10748" width="18.28515625" style="7" customWidth="1"/>
    <col min="10749" max="10749" width="45.85546875" style="7" customWidth="1"/>
    <col min="10750" max="10760" width="4.28515625" style="7" customWidth="1"/>
    <col min="10761" max="10761" width="6" style="7" customWidth="1"/>
    <col min="10762" max="10762" width="5.7109375" style="7" customWidth="1"/>
    <col min="10763" max="10763" width="14.28515625" style="7" customWidth="1"/>
    <col min="10764" max="10764" width="19.28515625" style="7" customWidth="1"/>
    <col min="10765" max="10765" width="15.5703125" style="7" customWidth="1"/>
    <col min="10766" max="10766" width="4.28515625" style="7" customWidth="1"/>
    <col min="10767" max="10767" width="15.85546875" style="7" customWidth="1"/>
    <col min="10768" max="10768" width="4.85546875" style="7" customWidth="1"/>
    <col min="10769" max="10769" width="28" style="7" customWidth="1"/>
    <col min="10770" max="10770" width="40.5703125" style="7" customWidth="1"/>
    <col min="10771" max="11003" width="8.7109375" style="7"/>
    <col min="11004" max="11004" width="18.28515625" style="7" customWidth="1"/>
    <col min="11005" max="11005" width="45.85546875" style="7" customWidth="1"/>
    <col min="11006" max="11016" width="4.28515625" style="7" customWidth="1"/>
    <col min="11017" max="11017" width="6" style="7" customWidth="1"/>
    <col min="11018" max="11018" width="5.7109375" style="7" customWidth="1"/>
    <col min="11019" max="11019" width="14.28515625" style="7" customWidth="1"/>
    <col min="11020" max="11020" width="19.28515625" style="7" customWidth="1"/>
    <col min="11021" max="11021" width="15.5703125" style="7" customWidth="1"/>
    <col min="11022" max="11022" width="4.28515625" style="7" customWidth="1"/>
    <col min="11023" max="11023" width="15.85546875" style="7" customWidth="1"/>
    <col min="11024" max="11024" width="4.85546875" style="7" customWidth="1"/>
    <col min="11025" max="11025" width="28" style="7" customWidth="1"/>
    <col min="11026" max="11026" width="40.5703125" style="7" customWidth="1"/>
    <col min="11027" max="11259" width="8.7109375" style="7"/>
    <col min="11260" max="11260" width="18.28515625" style="7" customWidth="1"/>
    <col min="11261" max="11261" width="45.85546875" style="7" customWidth="1"/>
    <col min="11262" max="11272" width="4.28515625" style="7" customWidth="1"/>
    <col min="11273" max="11273" width="6" style="7" customWidth="1"/>
    <col min="11274" max="11274" width="5.7109375" style="7" customWidth="1"/>
    <col min="11275" max="11275" width="14.28515625" style="7" customWidth="1"/>
    <col min="11276" max="11276" width="19.28515625" style="7" customWidth="1"/>
    <col min="11277" max="11277" width="15.5703125" style="7" customWidth="1"/>
    <col min="11278" max="11278" width="4.28515625" style="7" customWidth="1"/>
    <col min="11279" max="11279" width="15.85546875" style="7" customWidth="1"/>
    <col min="11280" max="11280" width="4.85546875" style="7" customWidth="1"/>
    <col min="11281" max="11281" width="28" style="7" customWidth="1"/>
    <col min="11282" max="11282" width="40.5703125" style="7" customWidth="1"/>
    <col min="11283" max="11515" width="8.7109375" style="7"/>
    <col min="11516" max="11516" width="18.28515625" style="7" customWidth="1"/>
    <col min="11517" max="11517" width="45.85546875" style="7" customWidth="1"/>
    <col min="11518" max="11528" width="4.28515625" style="7" customWidth="1"/>
    <col min="11529" max="11529" width="6" style="7" customWidth="1"/>
    <col min="11530" max="11530" width="5.7109375" style="7" customWidth="1"/>
    <col min="11531" max="11531" width="14.28515625" style="7" customWidth="1"/>
    <col min="11532" max="11532" width="19.28515625" style="7" customWidth="1"/>
    <col min="11533" max="11533" width="15.5703125" style="7" customWidth="1"/>
    <col min="11534" max="11534" width="4.28515625" style="7" customWidth="1"/>
    <col min="11535" max="11535" width="15.85546875" style="7" customWidth="1"/>
    <col min="11536" max="11536" width="4.85546875" style="7" customWidth="1"/>
    <col min="11537" max="11537" width="28" style="7" customWidth="1"/>
    <col min="11538" max="11538" width="40.5703125" style="7" customWidth="1"/>
    <col min="11539" max="11771" width="8.7109375" style="7"/>
    <col min="11772" max="11772" width="18.28515625" style="7" customWidth="1"/>
    <col min="11773" max="11773" width="45.85546875" style="7" customWidth="1"/>
    <col min="11774" max="11784" width="4.28515625" style="7" customWidth="1"/>
    <col min="11785" max="11785" width="6" style="7" customWidth="1"/>
    <col min="11786" max="11786" width="5.7109375" style="7" customWidth="1"/>
    <col min="11787" max="11787" width="14.28515625" style="7" customWidth="1"/>
    <col min="11788" max="11788" width="19.28515625" style="7" customWidth="1"/>
    <col min="11789" max="11789" width="15.5703125" style="7" customWidth="1"/>
    <col min="11790" max="11790" width="4.28515625" style="7" customWidth="1"/>
    <col min="11791" max="11791" width="15.85546875" style="7" customWidth="1"/>
    <col min="11792" max="11792" width="4.85546875" style="7" customWidth="1"/>
    <col min="11793" max="11793" width="28" style="7" customWidth="1"/>
    <col min="11794" max="11794" width="40.5703125" style="7" customWidth="1"/>
    <col min="11795" max="12027" width="8.7109375" style="7"/>
    <col min="12028" max="12028" width="18.28515625" style="7" customWidth="1"/>
    <col min="12029" max="12029" width="45.85546875" style="7" customWidth="1"/>
    <col min="12030" max="12040" width="4.28515625" style="7" customWidth="1"/>
    <col min="12041" max="12041" width="6" style="7" customWidth="1"/>
    <col min="12042" max="12042" width="5.7109375" style="7" customWidth="1"/>
    <col min="12043" max="12043" width="14.28515625" style="7" customWidth="1"/>
    <col min="12044" max="12044" width="19.28515625" style="7" customWidth="1"/>
    <col min="12045" max="12045" width="15.5703125" style="7" customWidth="1"/>
    <col min="12046" max="12046" width="4.28515625" style="7" customWidth="1"/>
    <col min="12047" max="12047" width="15.85546875" style="7" customWidth="1"/>
    <col min="12048" max="12048" width="4.85546875" style="7" customWidth="1"/>
    <col min="12049" max="12049" width="28" style="7" customWidth="1"/>
    <col min="12050" max="12050" width="40.5703125" style="7" customWidth="1"/>
    <col min="12051" max="12283" width="8.7109375" style="7"/>
    <col min="12284" max="12284" width="18.28515625" style="7" customWidth="1"/>
    <col min="12285" max="12285" width="45.85546875" style="7" customWidth="1"/>
    <col min="12286" max="12296" width="4.28515625" style="7" customWidth="1"/>
    <col min="12297" max="12297" width="6" style="7" customWidth="1"/>
    <col min="12298" max="12298" width="5.7109375" style="7" customWidth="1"/>
    <col min="12299" max="12299" width="14.28515625" style="7" customWidth="1"/>
    <col min="12300" max="12300" width="19.28515625" style="7" customWidth="1"/>
    <col min="12301" max="12301" width="15.5703125" style="7" customWidth="1"/>
    <col min="12302" max="12302" width="4.28515625" style="7" customWidth="1"/>
    <col min="12303" max="12303" width="15.85546875" style="7" customWidth="1"/>
    <col min="12304" max="12304" width="4.85546875" style="7" customWidth="1"/>
    <col min="12305" max="12305" width="28" style="7" customWidth="1"/>
    <col min="12306" max="12306" width="40.5703125" style="7" customWidth="1"/>
    <col min="12307" max="12539" width="8.7109375" style="7"/>
    <col min="12540" max="12540" width="18.28515625" style="7" customWidth="1"/>
    <col min="12541" max="12541" width="45.85546875" style="7" customWidth="1"/>
    <col min="12542" max="12552" width="4.28515625" style="7" customWidth="1"/>
    <col min="12553" max="12553" width="6" style="7" customWidth="1"/>
    <col min="12554" max="12554" width="5.7109375" style="7" customWidth="1"/>
    <col min="12555" max="12555" width="14.28515625" style="7" customWidth="1"/>
    <col min="12556" max="12556" width="19.28515625" style="7" customWidth="1"/>
    <col min="12557" max="12557" width="15.5703125" style="7" customWidth="1"/>
    <col min="12558" max="12558" width="4.28515625" style="7" customWidth="1"/>
    <col min="12559" max="12559" width="15.85546875" style="7" customWidth="1"/>
    <col min="12560" max="12560" width="4.85546875" style="7" customWidth="1"/>
    <col min="12561" max="12561" width="28" style="7" customWidth="1"/>
    <col min="12562" max="12562" width="40.5703125" style="7" customWidth="1"/>
    <col min="12563" max="12795" width="8.7109375" style="7"/>
    <col min="12796" max="12796" width="18.28515625" style="7" customWidth="1"/>
    <col min="12797" max="12797" width="45.85546875" style="7" customWidth="1"/>
    <col min="12798" max="12808" width="4.28515625" style="7" customWidth="1"/>
    <col min="12809" max="12809" width="6" style="7" customWidth="1"/>
    <col min="12810" max="12810" width="5.7109375" style="7" customWidth="1"/>
    <col min="12811" max="12811" width="14.28515625" style="7" customWidth="1"/>
    <col min="12812" max="12812" width="19.28515625" style="7" customWidth="1"/>
    <col min="12813" max="12813" width="15.5703125" style="7" customWidth="1"/>
    <col min="12814" max="12814" width="4.28515625" style="7" customWidth="1"/>
    <col min="12815" max="12815" width="15.85546875" style="7" customWidth="1"/>
    <col min="12816" max="12816" width="4.85546875" style="7" customWidth="1"/>
    <col min="12817" max="12817" width="28" style="7" customWidth="1"/>
    <col min="12818" max="12818" width="40.5703125" style="7" customWidth="1"/>
    <col min="12819" max="13051" width="8.7109375" style="7"/>
    <col min="13052" max="13052" width="18.28515625" style="7" customWidth="1"/>
    <col min="13053" max="13053" width="45.85546875" style="7" customWidth="1"/>
    <col min="13054" max="13064" width="4.28515625" style="7" customWidth="1"/>
    <col min="13065" max="13065" width="6" style="7" customWidth="1"/>
    <col min="13066" max="13066" width="5.7109375" style="7" customWidth="1"/>
    <col min="13067" max="13067" width="14.28515625" style="7" customWidth="1"/>
    <col min="13068" max="13068" width="19.28515625" style="7" customWidth="1"/>
    <col min="13069" max="13069" width="15.5703125" style="7" customWidth="1"/>
    <col min="13070" max="13070" width="4.28515625" style="7" customWidth="1"/>
    <col min="13071" max="13071" width="15.85546875" style="7" customWidth="1"/>
    <col min="13072" max="13072" width="4.85546875" style="7" customWidth="1"/>
    <col min="13073" max="13073" width="28" style="7" customWidth="1"/>
    <col min="13074" max="13074" width="40.5703125" style="7" customWidth="1"/>
    <col min="13075" max="13307" width="8.7109375" style="7"/>
    <col min="13308" max="13308" width="18.28515625" style="7" customWidth="1"/>
    <col min="13309" max="13309" width="45.85546875" style="7" customWidth="1"/>
    <col min="13310" max="13320" width="4.28515625" style="7" customWidth="1"/>
    <col min="13321" max="13321" width="6" style="7" customWidth="1"/>
    <col min="13322" max="13322" width="5.7109375" style="7" customWidth="1"/>
    <col min="13323" max="13323" width="14.28515625" style="7" customWidth="1"/>
    <col min="13324" max="13324" width="19.28515625" style="7" customWidth="1"/>
    <col min="13325" max="13325" width="15.5703125" style="7" customWidth="1"/>
    <col min="13326" max="13326" width="4.28515625" style="7" customWidth="1"/>
    <col min="13327" max="13327" width="15.85546875" style="7" customWidth="1"/>
    <col min="13328" max="13328" width="4.85546875" style="7" customWidth="1"/>
    <col min="13329" max="13329" width="28" style="7" customWidth="1"/>
    <col min="13330" max="13330" width="40.5703125" style="7" customWidth="1"/>
    <col min="13331" max="13563" width="8.7109375" style="7"/>
    <col min="13564" max="13564" width="18.28515625" style="7" customWidth="1"/>
    <col min="13565" max="13565" width="45.85546875" style="7" customWidth="1"/>
    <col min="13566" max="13576" width="4.28515625" style="7" customWidth="1"/>
    <col min="13577" max="13577" width="6" style="7" customWidth="1"/>
    <col min="13578" max="13578" width="5.7109375" style="7" customWidth="1"/>
    <col min="13579" max="13579" width="14.28515625" style="7" customWidth="1"/>
    <col min="13580" max="13580" width="19.28515625" style="7" customWidth="1"/>
    <col min="13581" max="13581" width="15.5703125" style="7" customWidth="1"/>
    <col min="13582" max="13582" width="4.28515625" style="7" customWidth="1"/>
    <col min="13583" max="13583" width="15.85546875" style="7" customWidth="1"/>
    <col min="13584" max="13584" width="4.85546875" style="7" customWidth="1"/>
    <col min="13585" max="13585" width="28" style="7" customWidth="1"/>
    <col min="13586" max="13586" width="40.5703125" style="7" customWidth="1"/>
    <col min="13587" max="13819" width="8.7109375" style="7"/>
    <col min="13820" max="13820" width="18.28515625" style="7" customWidth="1"/>
    <col min="13821" max="13821" width="45.85546875" style="7" customWidth="1"/>
    <col min="13822" max="13832" width="4.28515625" style="7" customWidth="1"/>
    <col min="13833" max="13833" width="6" style="7" customWidth="1"/>
    <col min="13834" max="13834" width="5.7109375" style="7" customWidth="1"/>
    <col min="13835" max="13835" width="14.28515625" style="7" customWidth="1"/>
    <col min="13836" max="13836" width="19.28515625" style="7" customWidth="1"/>
    <col min="13837" max="13837" width="15.5703125" style="7" customWidth="1"/>
    <col min="13838" max="13838" width="4.28515625" style="7" customWidth="1"/>
    <col min="13839" max="13839" width="15.85546875" style="7" customWidth="1"/>
    <col min="13840" max="13840" width="4.85546875" style="7" customWidth="1"/>
    <col min="13841" max="13841" width="28" style="7" customWidth="1"/>
    <col min="13842" max="13842" width="40.5703125" style="7" customWidth="1"/>
    <col min="13843" max="14075" width="8.7109375" style="7"/>
    <col min="14076" max="14076" width="18.28515625" style="7" customWidth="1"/>
    <col min="14077" max="14077" width="45.85546875" style="7" customWidth="1"/>
    <col min="14078" max="14088" width="4.28515625" style="7" customWidth="1"/>
    <col min="14089" max="14089" width="6" style="7" customWidth="1"/>
    <col min="14090" max="14090" width="5.7109375" style="7" customWidth="1"/>
    <col min="14091" max="14091" width="14.28515625" style="7" customWidth="1"/>
    <col min="14092" max="14092" width="19.28515625" style="7" customWidth="1"/>
    <col min="14093" max="14093" width="15.5703125" style="7" customWidth="1"/>
    <col min="14094" max="14094" width="4.28515625" style="7" customWidth="1"/>
    <col min="14095" max="14095" width="15.85546875" style="7" customWidth="1"/>
    <col min="14096" max="14096" width="4.85546875" style="7" customWidth="1"/>
    <col min="14097" max="14097" width="28" style="7" customWidth="1"/>
    <col min="14098" max="14098" width="40.5703125" style="7" customWidth="1"/>
    <col min="14099" max="14331" width="8.7109375" style="7"/>
    <col min="14332" max="14332" width="18.28515625" style="7" customWidth="1"/>
    <col min="14333" max="14333" width="45.85546875" style="7" customWidth="1"/>
    <col min="14334" max="14344" width="4.28515625" style="7" customWidth="1"/>
    <col min="14345" max="14345" width="6" style="7" customWidth="1"/>
    <col min="14346" max="14346" width="5.7109375" style="7" customWidth="1"/>
    <col min="14347" max="14347" width="14.28515625" style="7" customWidth="1"/>
    <col min="14348" max="14348" width="19.28515625" style="7" customWidth="1"/>
    <col min="14349" max="14349" width="15.5703125" style="7" customWidth="1"/>
    <col min="14350" max="14350" width="4.28515625" style="7" customWidth="1"/>
    <col min="14351" max="14351" width="15.85546875" style="7" customWidth="1"/>
    <col min="14352" max="14352" width="4.85546875" style="7" customWidth="1"/>
    <col min="14353" max="14353" width="28" style="7" customWidth="1"/>
    <col min="14354" max="14354" width="40.5703125" style="7" customWidth="1"/>
    <col min="14355" max="14587" width="8.7109375" style="7"/>
    <col min="14588" max="14588" width="18.28515625" style="7" customWidth="1"/>
    <col min="14589" max="14589" width="45.85546875" style="7" customWidth="1"/>
    <col min="14590" max="14600" width="4.28515625" style="7" customWidth="1"/>
    <col min="14601" max="14601" width="6" style="7" customWidth="1"/>
    <col min="14602" max="14602" width="5.7109375" style="7" customWidth="1"/>
    <col min="14603" max="14603" width="14.28515625" style="7" customWidth="1"/>
    <col min="14604" max="14604" width="19.28515625" style="7" customWidth="1"/>
    <col min="14605" max="14605" width="15.5703125" style="7" customWidth="1"/>
    <col min="14606" max="14606" width="4.28515625" style="7" customWidth="1"/>
    <col min="14607" max="14607" width="15.85546875" style="7" customWidth="1"/>
    <col min="14608" max="14608" width="4.85546875" style="7" customWidth="1"/>
    <col min="14609" max="14609" width="28" style="7" customWidth="1"/>
    <col min="14610" max="14610" width="40.5703125" style="7" customWidth="1"/>
    <col min="14611" max="14843" width="8.7109375" style="7"/>
    <col min="14844" max="14844" width="18.28515625" style="7" customWidth="1"/>
    <col min="14845" max="14845" width="45.85546875" style="7" customWidth="1"/>
    <col min="14846" max="14856" width="4.28515625" style="7" customWidth="1"/>
    <col min="14857" max="14857" width="6" style="7" customWidth="1"/>
    <col min="14858" max="14858" width="5.7109375" style="7" customWidth="1"/>
    <col min="14859" max="14859" width="14.28515625" style="7" customWidth="1"/>
    <col min="14860" max="14860" width="19.28515625" style="7" customWidth="1"/>
    <col min="14861" max="14861" width="15.5703125" style="7" customWidth="1"/>
    <col min="14862" max="14862" width="4.28515625" style="7" customWidth="1"/>
    <col min="14863" max="14863" width="15.85546875" style="7" customWidth="1"/>
    <col min="14864" max="14864" width="4.85546875" style="7" customWidth="1"/>
    <col min="14865" max="14865" width="28" style="7" customWidth="1"/>
    <col min="14866" max="14866" width="40.5703125" style="7" customWidth="1"/>
    <col min="14867" max="15099" width="8.7109375" style="7"/>
    <col min="15100" max="15100" width="18.28515625" style="7" customWidth="1"/>
    <col min="15101" max="15101" width="45.85546875" style="7" customWidth="1"/>
    <col min="15102" max="15112" width="4.28515625" style="7" customWidth="1"/>
    <col min="15113" max="15113" width="6" style="7" customWidth="1"/>
    <col min="15114" max="15114" width="5.7109375" style="7" customWidth="1"/>
    <col min="15115" max="15115" width="14.28515625" style="7" customWidth="1"/>
    <col min="15116" max="15116" width="19.28515625" style="7" customWidth="1"/>
    <col min="15117" max="15117" width="15.5703125" style="7" customWidth="1"/>
    <col min="15118" max="15118" width="4.28515625" style="7" customWidth="1"/>
    <col min="15119" max="15119" width="15.85546875" style="7" customWidth="1"/>
    <col min="15120" max="15120" width="4.85546875" style="7" customWidth="1"/>
    <col min="15121" max="15121" width="28" style="7" customWidth="1"/>
    <col min="15122" max="15122" width="40.5703125" style="7" customWidth="1"/>
    <col min="15123" max="15355" width="8.7109375" style="7"/>
    <col min="15356" max="15356" width="18.28515625" style="7" customWidth="1"/>
    <col min="15357" max="15357" width="45.85546875" style="7" customWidth="1"/>
    <col min="15358" max="15368" width="4.28515625" style="7" customWidth="1"/>
    <col min="15369" max="15369" width="6" style="7" customWidth="1"/>
    <col min="15370" max="15370" width="5.7109375" style="7" customWidth="1"/>
    <col min="15371" max="15371" width="14.28515625" style="7" customWidth="1"/>
    <col min="15372" max="15372" width="19.28515625" style="7" customWidth="1"/>
    <col min="15373" max="15373" width="15.5703125" style="7" customWidth="1"/>
    <col min="15374" max="15374" width="4.28515625" style="7" customWidth="1"/>
    <col min="15375" max="15375" width="15.85546875" style="7" customWidth="1"/>
    <col min="15376" max="15376" width="4.85546875" style="7" customWidth="1"/>
    <col min="15377" max="15377" width="28" style="7" customWidth="1"/>
    <col min="15378" max="15378" width="40.5703125" style="7" customWidth="1"/>
    <col min="15379" max="15611" width="8.7109375" style="7"/>
    <col min="15612" max="15612" width="18.28515625" style="7" customWidth="1"/>
    <col min="15613" max="15613" width="45.85546875" style="7" customWidth="1"/>
    <col min="15614" max="15624" width="4.28515625" style="7" customWidth="1"/>
    <col min="15625" max="15625" width="6" style="7" customWidth="1"/>
    <col min="15626" max="15626" width="5.7109375" style="7" customWidth="1"/>
    <col min="15627" max="15627" width="14.28515625" style="7" customWidth="1"/>
    <col min="15628" max="15628" width="19.28515625" style="7" customWidth="1"/>
    <col min="15629" max="15629" width="15.5703125" style="7" customWidth="1"/>
    <col min="15630" max="15630" width="4.28515625" style="7" customWidth="1"/>
    <col min="15631" max="15631" width="15.85546875" style="7" customWidth="1"/>
    <col min="15632" max="15632" width="4.85546875" style="7" customWidth="1"/>
    <col min="15633" max="15633" width="28" style="7" customWidth="1"/>
    <col min="15634" max="15634" width="40.5703125" style="7" customWidth="1"/>
    <col min="15635" max="15867" width="8.7109375" style="7"/>
    <col min="15868" max="15868" width="18.28515625" style="7" customWidth="1"/>
    <col min="15869" max="15869" width="45.85546875" style="7" customWidth="1"/>
    <col min="15870" max="15880" width="4.28515625" style="7" customWidth="1"/>
    <col min="15881" max="15881" width="6" style="7" customWidth="1"/>
    <col min="15882" max="15882" width="5.7109375" style="7" customWidth="1"/>
    <col min="15883" max="15883" width="14.28515625" style="7" customWidth="1"/>
    <col min="15884" max="15884" width="19.28515625" style="7" customWidth="1"/>
    <col min="15885" max="15885" width="15.5703125" style="7" customWidth="1"/>
    <col min="15886" max="15886" width="4.28515625" style="7" customWidth="1"/>
    <col min="15887" max="15887" width="15.85546875" style="7" customWidth="1"/>
    <col min="15888" max="15888" width="4.85546875" style="7" customWidth="1"/>
    <col min="15889" max="15889" width="28" style="7" customWidth="1"/>
    <col min="15890" max="15890" width="40.5703125" style="7" customWidth="1"/>
    <col min="15891" max="16123" width="8.7109375" style="7"/>
    <col min="16124" max="16124" width="18.28515625" style="7" customWidth="1"/>
    <col min="16125" max="16125" width="45.85546875" style="7" customWidth="1"/>
    <col min="16126" max="16136" width="4.28515625" style="7" customWidth="1"/>
    <col min="16137" max="16137" width="6" style="7" customWidth="1"/>
    <col min="16138" max="16138" width="5.7109375" style="7" customWidth="1"/>
    <col min="16139" max="16139" width="14.28515625" style="7" customWidth="1"/>
    <col min="16140" max="16140" width="19.28515625" style="7" customWidth="1"/>
    <col min="16141" max="16141" width="15.5703125" style="7" customWidth="1"/>
    <col min="16142" max="16142" width="4.28515625" style="7" customWidth="1"/>
    <col min="16143" max="16143" width="15.85546875" style="7" customWidth="1"/>
    <col min="16144" max="16144" width="4.85546875" style="7" customWidth="1"/>
    <col min="16145" max="16145" width="28" style="7" customWidth="1"/>
    <col min="16146" max="16146" width="40.5703125" style="7" customWidth="1"/>
    <col min="16147" max="16384" width="8.7109375" style="7"/>
  </cols>
  <sheetData>
    <row r="1" spans="1:19 16147:16384" ht="25.5" customHeight="1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9"/>
      <c r="P1" s="9"/>
      <c r="Q1" s="9"/>
      <c r="R1" s="10"/>
    </row>
    <row r="2" spans="1:19 16147:16384" ht="21" customHeight="1" x14ac:dyDescent="0.25">
      <c r="A2" s="184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9"/>
      <c r="P2" s="9"/>
      <c r="Q2" s="9"/>
      <c r="R2" s="11"/>
    </row>
    <row r="3" spans="1:19 16147:16384" ht="21" customHeight="1" x14ac:dyDescent="0.25">
      <c r="A3" s="185" t="s">
        <v>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9"/>
      <c r="P3" s="9"/>
      <c r="Q3" s="9"/>
      <c r="R3" s="11"/>
    </row>
    <row r="4" spans="1:19 16147:16384" s="17" customFormat="1" ht="35.25" customHeight="1" x14ac:dyDescent="0.25">
      <c r="A4" s="12" t="s">
        <v>3</v>
      </c>
      <c r="B4" s="13" t="s">
        <v>4</v>
      </c>
      <c r="C4" s="186" t="s">
        <v>5</v>
      </c>
      <c r="D4" s="186"/>
      <c r="E4" s="186"/>
      <c r="F4" s="186"/>
      <c r="G4" s="186"/>
      <c r="H4" s="186"/>
      <c r="I4" s="186" t="s">
        <v>6</v>
      </c>
      <c r="J4" s="186"/>
      <c r="K4" s="186"/>
      <c r="L4" s="186"/>
      <c r="M4" s="14" t="s">
        <v>7</v>
      </c>
      <c r="N4" s="15" t="s">
        <v>8</v>
      </c>
      <c r="O4" s="186" t="s">
        <v>9</v>
      </c>
      <c r="P4" s="186"/>
      <c r="Q4" s="186"/>
      <c r="R4" s="16" t="s">
        <v>10</v>
      </c>
      <c r="S4" s="6" t="s">
        <v>11</v>
      </c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18"/>
      <c r="XFD4" s="18"/>
    </row>
    <row r="5" spans="1:19 16147:16384" ht="12.75" customHeight="1" x14ac:dyDescent="0.25">
      <c r="A5" s="19"/>
      <c r="B5" s="19"/>
      <c r="C5" s="20">
        <v>1</v>
      </c>
      <c r="D5" s="21">
        <v>2</v>
      </c>
      <c r="E5" s="21">
        <v>3</v>
      </c>
      <c r="F5" s="21">
        <v>4</v>
      </c>
      <c r="G5" s="21">
        <v>5</v>
      </c>
      <c r="H5" s="22">
        <v>6</v>
      </c>
      <c r="I5" s="20" t="s">
        <v>12</v>
      </c>
      <c r="J5" s="21" t="s">
        <v>13</v>
      </c>
      <c r="K5" s="21" t="s">
        <v>14</v>
      </c>
      <c r="L5" s="21" t="s">
        <v>15</v>
      </c>
      <c r="M5" s="23"/>
      <c r="N5" s="24"/>
      <c r="O5" s="25"/>
      <c r="P5" s="26"/>
      <c r="Q5" s="25"/>
      <c r="R5" s="27"/>
      <c r="S5" s="2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  <row r="6" spans="1:19 16147:16384" ht="12.75" customHeight="1" x14ac:dyDescent="0.25">
      <c r="A6" s="29" t="s">
        <v>16</v>
      </c>
      <c r="B6" s="29"/>
      <c r="C6" s="30"/>
      <c r="D6" s="31"/>
      <c r="E6" s="31"/>
      <c r="F6" s="31"/>
      <c r="G6" s="31"/>
      <c r="H6" s="32"/>
      <c r="I6" s="30"/>
      <c r="J6" s="31"/>
      <c r="K6" s="31"/>
      <c r="L6" s="32"/>
      <c r="M6" s="33"/>
      <c r="N6" s="33"/>
      <c r="O6" s="29"/>
      <c r="P6" s="34"/>
      <c r="Q6" s="29"/>
      <c r="R6" s="29"/>
      <c r="S6" s="29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  <c r="XDW6" s="18"/>
      <c r="XDX6" s="18"/>
      <c r="XDY6" s="18"/>
      <c r="XDZ6" s="18"/>
      <c r="XEA6" s="18"/>
      <c r="XEB6" s="18"/>
      <c r="XEC6" s="18"/>
      <c r="XED6" s="18"/>
      <c r="XEE6" s="18"/>
      <c r="XEF6" s="18"/>
      <c r="XEG6" s="18"/>
      <c r="XEH6" s="18"/>
      <c r="XEI6" s="18"/>
      <c r="XEJ6" s="18"/>
      <c r="XEK6" s="18"/>
      <c r="XEL6" s="18"/>
      <c r="XEM6" s="18"/>
      <c r="XEN6" s="18"/>
      <c r="XEO6" s="18"/>
      <c r="XEP6" s="18"/>
      <c r="XEQ6" s="18"/>
      <c r="XER6" s="18"/>
      <c r="XES6" s="18"/>
      <c r="XET6" s="18"/>
      <c r="XEU6" s="18"/>
      <c r="XEV6" s="18"/>
      <c r="XEW6" s="18"/>
      <c r="XEX6" s="18"/>
      <c r="XEY6" s="18"/>
      <c r="XEZ6" s="18"/>
      <c r="XFA6" s="18"/>
      <c r="XFB6" s="18"/>
      <c r="XFC6" s="18"/>
      <c r="XFD6" s="18"/>
    </row>
    <row r="7" spans="1:19 16147:16384" ht="15" customHeight="1" x14ac:dyDescent="0.25">
      <c r="A7" s="35" t="s">
        <v>17</v>
      </c>
      <c r="B7" s="36" t="s">
        <v>18</v>
      </c>
      <c r="C7" s="37" t="s">
        <v>19</v>
      </c>
      <c r="D7" s="38"/>
      <c r="E7" s="38"/>
      <c r="F7" s="38"/>
      <c r="G7" s="38"/>
      <c r="H7" s="39"/>
      <c r="I7" s="37">
        <v>2</v>
      </c>
      <c r="J7" s="38">
        <v>2</v>
      </c>
      <c r="K7" s="38"/>
      <c r="L7" s="40"/>
      <c r="M7" s="41">
        <v>6</v>
      </c>
      <c r="N7" s="41" t="s">
        <v>20</v>
      </c>
      <c r="O7" s="42"/>
      <c r="P7" s="43"/>
      <c r="Q7" s="44"/>
      <c r="R7" s="44" t="s">
        <v>21</v>
      </c>
      <c r="S7" s="45" t="s">
        <v>22</v>
      </c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  <c r="XEZ7" s="18"/>
      <c r="XFA7" s="18"/>
      <c r="XFB7" s="18"/>
      <c r="XFC7" s="18"/>
      <c r="XFD7" s="18"/>
    </row>
    <row r="8" spans="1:19 16147:16384" ht="15" customHeight="1" x14ac:dyDescent="0.25">
      <c r="A8" s="35" t="s">
        <v>23</v>
      </c>
      <c r="B8" s="46" t="s">
        <v>24</v>
      </c>
      <c r="C8" s="37" t="s">
        <v>19</v>
      </c>
      <c r="D8" s="38"/>
      <c r="E8" s="38"/>
      <c r="F8" s="38"/>
      <c r="G8" s="38"/>
      <c r="H8" s="39"/>
      <c r="I8" s="37">
        <v>2</v>
      </c>
      <c r="J8" s="38">
        <v>2</v>
      </c>
      <c r="K8" s="38"/>
      <c r="L8" s="40"/>
      <c r="M8" s="41">
        <v>6</v>
      </c>
      <c r="N8" s="41" t="s">
        <v>20</v>
      </c>
      <c r="O8" s="42"/>
      <c r="P8" s="43"/>
      <c r="Q8" s="42"/>
      <c r="R8" s="44" t="s">
        <v>25</v>
      </c>
      <c r="S8" s="45" t="s">
        <v>26</v>
      </c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  <c r="XFB8" s="18"/>
      <c r="XFC8" s="18"/>
      <c r="XFD8" s="18"/>
    </row>
    <row r="9" spans="1:19 16147:16384" ht="13.5" customHeight="1" x14ac:dyDescent="0.25">
      <c r="A9" s="47" t="s">
        <v>27</v>
      </c>
      <c r="B9" s="178" t="s">
        <v>278</v>
      </c>
      <c r="C9" s="37"/>
      <c r="D9" s="38" t="s">
        <v>19</v>
      </c>
      <c r="E9" s="38"/>
      <c r="F9" s="38"/>
      <c r="G9" s="38"/>
      <c r="H9" s="39"/>
      <c r="I9" s="37">
        <v>2</v>
      </c>
      <c r="J9" s="38">
        <v>2</v>
      </c>
      <c r="K9" s="38"/>
      <c r="L9" s="40"/>
      <c r="M9" s="41">
        <v>6</v>
      </c>
      <c r="N9" s="41" t="s">
        <v>28</v>
      </c>
      <c r="O9" s="44"/>
      <c r="P9" s="49"/>
      <c r="Q9" s="50"/>
      <c r="R9" s="44" t="s">
        <v>29</v>
      </c>
      <c r="S9" s="51" t="s">
        <v>30</v>
      </c>
      <c r="WWA9" s="18"/>
      <c r="WWB9" s="18"/>
      <c r="WWC9" s="18"/>
      <c r="WWD9" s="18"/>
      <c r="WWE9" s="18"/>
      <c r="WWF9" s="18"/>
      <c r="WWG9" s="18"/>
      <c r="WWH9" s="18"/>
      <c r="WWI9" s="18"/>
      <c r="WWJ9" s="18"/>
      <c r="WWK9" s="18"/>
      <c r="WWL9" s="18"/>
      <c r="WWM9" s="18"/>
      <c r="WWN9" s="18"/>
      <c r="WWO9" s="18"/>
      <c r="WWP9" s="18"/>
      <c r="WWQ9" s="18"/>
      <c r="WWR9" s="18"/>
      <c r="WWS9" s="18"/>
      <c r="WWT9" s="18"/>
      <c r="WWU9" s="18"/>
      <c r="WWV9" s="18"/>
      <c r="WWW9" s="18"/>
      <c r="WWX9" s="18"/>
      <c r="WWY9" s="18"/>
      <c r="WWZ9" s="18"/>
      <c r="WXA9" s="18"/>
      <c r="WXB9" s="18"/>
      <c r="WXC9" s="18"/>
      <c r="WXD9" s="18"/>
      <c r="WXE9" s="18"/>
      <c r="WXF9" s="18"/>
      <c r="WXG9" s="18"/>
      <c r="WXH9" s="18"/>
      <c r="WXI9" s="18"/>
      <c r="WXJ9" s="18"/>
      <c r="WXK9" s="18"/>
      <c r="WXL9" s="18"/>
      <c r="WXM9" s="18"/>
      <c r="WXN9" s="18"/>
      <c r="WXO9" s="18"/>
      <c r="WXP9" s="18"/>
      <c r="WXQ9" s="18"/>
      <c r="WXR9" s="18"/>
      <c r="WXS9" s="18"/>
      <c r="WXT9" s="18"/>
      <c r="WXU9" s="18"/>
      <c r="WXV9" s="18"/>
      <c r="WXW9" s="18"/>
      <c r="WXX9" s="18"/>
      <c r="WXY9" s="18"/>
      <c r="WXZ9" s="18"/>
      <c r="WYA9" s="18"/>
      <c r="WYB9" s="18"/>
      <c r="WYC9" s="18"/>
      <c r="WYD9" s="18"/>
      <c r="WYE9" s="18"/>
      <c r="WYF9" s="18"/>
      <c r="WYG9" s="18"/>
      <c r="WYH9" s="18"/>
      <c r="WYI9" s="18"/>
      <c r="WYJ9" s="18"/>
      <c r="WYK9" s="18"/>
      <c r="WYL9" s="18"/>
      <c r="WYM9" s="18"/>
      <c r="WYN9" s="18"/>
      <c r="WYO9" s="18"/>
      <c r="WYP9" s="18"/>
      <c r="WYQ9" s="18"/>
      <c r="WYR9" s="18"/>
      <c r="WYS9" s="18"/>
      <c r="WYT9" s="18"/>
      <c r="WYU9" s="18"/>
      <c r="WYV9" s="18"/>
      <c r="WYW9" s="18"/>
      <c r="WYX9" s="18"/>
      <c r="WYY9" s="18"/>
      <c r="WYZ9" s="18"/>
      <c r="WZA9" s="18"/>
      <c r="WZB9" s="18"/>
      <c r="WZC9" s="18"/>
      <c r="WZD9" s="18"/>
      <c r="WZE9" s="18"/>
      <c r="WZF9" s="18"/>
      <c r="WZG9" s="18"/>
      <c r="WZH9" s="18"/>
      <c r="WZI9" s="18"/>
      <c r="WZJ9" s="18"/>
      <c r="WZK9" s="18"/>
      <c r="WZL9" s="18"/>
      <c r="WZM9" s="18"/>
      <c r="WZN9" s="18"/>
      <c r="WZO9" s="18"/>
      <c r="WZP9" s="18"/>
      <c r="WZQ9" s="18"/>
      <c r="WZR9" s="18"/>
      <c r="WZS9" s="18"/>
      <c r="WZT9" s="18"/>
      <c r="WZU9" s="18"/>
      <c r="WZV9" s="18"/>
      <c r="WZW9" s="18"/>
      <c r="WZX9" s="18"/>
      <c r="WZY9" s="18"/>
      <c r="WZZ9" s="18"/>
      <c r="XAA9" s="18"/>
      <c r="XAB9" s="18"/>
      <c r="XAC9" s="18"/>
      <c r="XAD9" s="18"/>
      <c r="XAE9" s="18"/>
      <c r="XAF9" s="18"/>
      <c r="XAG9" s="18"/>
      <c r="XAH9" s="18"/>
      <c r="XAI9" s="18"/>
      <c r="XAJ9" s="18"/>
      <c r="XAK9" s="18"/>
      <c r="XAL9" s="18"/>
      <c r="XAM9" s="18"/>
      <c r="XAN9" s="18"/>
      <c r="XAO9" s="18"/>
      <c r="XAP9" s="18"/>
      <c r="XAQ9" s="18"/>
      <c r="XAR9" s="18"/>
      <c r="XAS9" s="18"/>
      <c r="XAT9" s="18"/>
      <c r="XAU9" s="18"/>
      <c r="XAV9" s="18"/>
      <c r="XAW9" s="18"/>
      <c r="XAX9" s="18"/>
      <c r="XAY9" s="18"/>
      <c r="XAZ9" s="18"/>
      <c r="XBA9" s="18"/>
      <c r="XBB9" s="18"/>
      <c r="XBC9" s="18"/>
      <c r="XBD9" s="18"/>
      <c r="XBE9" s="18"/>
      <c r="XBF9" s="18"/>
      <c r="XBG9" s="18"/>
      <c r="XBH9" s="18"/>
      <c r="XBI9" s="18"/>
      <c r="XBJ9" s="18"/>
      <c r="XBK9" s="18"/>
      <c r="XBL9" s="18"/>
      <c r="XBM9" s="18"/>
      <c r="XBN9" s="18"/>
      <c r="XBO9" s="18"/>
      <c r="XBP9" s="18"/>
      <c r="XBQ9" s="18"/>
      <c r="XBR9" s="18"/>
      <c r="XBS9" s="18"/>
      <c r="XBT9" s="18"/>
      <c r="XBU9" s="18"/>
      <c r="XBV9" s="18"/>
      <c r="XBW9" s="18"/>
      <c r="XBX9" s="18"/>
      <c r="XBY9" s="18"/>
      <c r="XBZ9" s="18"/>
      <c r="XCA9" s="18"/>
      <c r="XCB9" s="18"/>
      <c r="XCC9" s="18"/>
      <c r="XCD9" s="18"/>
      <c r="XCE9" s="18"/>
      <c r="XCF9" s="18"/>
      <c r="XCG9" s="18"/>
      <c r="XCH9" s="18"/>
      <c r="XCI9" s="18"/>
      <c r="XCJ9" s="18"/>
      <c r="XCK9" s="18"/>
      <c r="XCL9" s="18"/>
      <c r="XCM9" s="18"/>
      <c r="XCN9" s="18"/>
      <c r="XCO9" s="18"/>
      <c r="XCP9" s="18"/>
      <c r="XCQ9" s="18"/>
      <c r="XCR9" s="18"/>
      <c r="XCS9" s="18"/>
      <c r="XCT9" s="18"/>
      <c r="XCU9" s="18"/>
      <c r="XCV9" s="18"/>
      <c r="XCW9" s="18"/>
      <c r="XCX9" s="18"/>
      <c r="XCY9" s="18"/>
      <c r="XCZ9" s="18"/>
      <c r="XDA9" s="18"/>
      <c r="XDB9" s="18"/>
      <c r="XDC9" s="18"/>
      <c r="XDD9" s="18"/>
      <c r="XDE9" s="18"/>
      <c r="XDF9" s="18"/>
      <c r="XDG9" s="18"/>
      <c r="XDH9" s="18"/>
      <c r="XDI9" s="18"/>
      <c r="XDJ9" s="18"/>
      <c r="XDK9" s="18"/>
      <c r="XDL9" s="18"/>
      <c r="XDM9" s="18"/>
      <c r="XDN9" s="18"/>
      <c r="XDO9" s="18"/>
      <c r="XDP9" s="18"/>
      <c r="XDQ9" s="18"/>
      <c r="XDR9" s="18"/>
      <c r="XDS9" s="18"/>
      <c r="XDT9" s="18"/>
      <c r="XDU9" s="18"/>
      <c r="XDV9" s="18"/>
      <c r="XDW9" s="18"/>
      <c r="XDX9" s="18"/>
      <c r="XDY9" s="18"/>
      <c r="XDZ9" s="18"/>
      <c r="XEA9" s="18"/>
      <c r="XEB9" s="18"/>
      <c r="XEC9" s="18"/>
      <c r="XED9" s="18"/>
      <c r="XEE9" s="18"/>
      <c r="XEF9" s="18"/>
      <c r="XEG9" s="18"/>
      <c r="XEH9" s="18"/>
      <c r="XEI9" s="18"/>
      <c r="XEJ9" s="18"/>
      <c r="XEK9" s="18"/>
      <c r="XEL9" s="18"/>
      <c r="XEM9" s="18"/>
      <c r="XEN9" s="18"/>
      <c r="XEO9" s="18"/>
      <c r="XEP9" s="18"/>
      <c r="XEQ9" s="18"/>
      <c r="XER9" s="18"/>
      <c r="XES9" s="18"/>
      <c r="XET9" s="18"/>
      <c r="XEU9" s="18"/>
      <c r="XEV9" s="18"/>
      <c r="XEW9" s="18"/>
      <c r="XEX9" s="18"/>
      <c r="XEY9" s="18"/>
      <c r="XEZ9" s="18"/>
      <c r="XFA9" s="18"/>
      <c r="XFB9" s="18"/>
      <c r="XFC9" s="18"/>
      <c r="XFD9" s="18"/>
    </row>
    <row r="10" spans="1:19 16147:16384" ht="12.75" customHeight="1" x14ac:dyDescent="0.25">
      <c r="A10" s="187" t="s">
        <v>31</v>
      </c>
      <c r="B10" s="187"/>
      <c r="C10" s="52">
        <f t="shared" ref="C10:H10" si="0">SUMIF(C6:C9,"=x",$I6:$I9)+SUMIF(C6:C9,"=x",$J6:$J9)+SUMIF(C6:C9,"=x",$K6:$K9)</f>
        <v>8</v>
      </c>
      <c r="D10" s="53">
        <f t="shared" si="0"/>
        <v>4</v>
      </c>
      <c r="E10" s="53">
        <f t="shared" si="0"/>
        <v>0</v>
      </c>
      <c r="F10" s="53">
        <f t="shared" si="0"/>
        <v>0</v>
      </c>
      <c r="G10" s="53">
        <f t="shared" si="0"/>
        <v>0</v>
      </c>
      <c r="H10" s="54">
        <f t="shared" si="0"/>
        <v>0</v>
      </c>
      <c r="I10" s="188">
        <f>SUM(C10:H10)</f>
        <v>12</v>
      </c>
      <c r="J10" s="188"/>
      <c r="K10" s="188"/>
      <c r="L10" s="188"/>
      <c r="M10" s="188"/>
      <c r="N10" s="5"/>
      <c r="O10" s="55"/>
      <c r="P10" s="56"/>
      <c r="Q10" s="55"/>
      <c r="R10" s="55"/>
      <c r="S10" s="57"/>
      <c r="WWA10" s="18"/>
      <c r="WWB10" s="18"/>
      <c r="WWC10" s="18"/>
      <c r="WWD10" s="18"/>
      <c r="WWE10" s="18"/>
      <c r="WWF10" s="18"/>
      <c r="WWG10" s="18"/>
      <c r="WWH10" s="18"/>
      <c r="WWI10" s="18"/>
      <c r="WWJ10" s="18"/>
      <c r="WWK10" s="18"/>
      <c r="WWL10" s="18"/>
      <c r="WWM10" s="18"/>
      <c r="WWN10" s="18"/>
      <c r="WWO10" s="18"/>
      <c r="WWP10" s="18"/>
      <c r="WWQ10" s="18"/>
      <c r="WWR10" s="18"/>
      <c r="WWS10" s="18"/>
      <c r="WWT10" s="18"/>
      <c r="WWU10" s="18"/>
      <c r="WWV10" s="18"/>
      <c r="WWW10" s="18"/>
      <c r="WWX10" s="18"/>
      <c r="WWY10" s="18"/>
      <c r="WWZ10" s="18"/>
      <c r="WXA10" s="18"/>
      <c r="WXB10" s="18"/>
      <c r="WXC10" s="18"/>
      <c r="WXD10" s="18"/>
      <c r="WXE10" s="18"/>
      <c r="WXF10" s="18"/>
      <c r="WXG10" s="18"/>
      <c r="WXH10" s="18"/>
      <c r="WXI10" s="18"/>
      <c r="WXJ10" s="18"/>
      <c r="WXK10" s="18"/>
      <c r="WXL10" s="18"/>
      <c r="WXM10" s="18"/>
      <c r="WXN10" s="18"/>
      <c r="WXO10" s="18"/>
      <c r="WXP10" s="18"/>
      <c r="WXQ10" s="18"/>
      <c r="WXR10" s="18"/>
      <c r="WXS10" s="18"/>
      <c r="WXT10" s="18"/>
      <c r="WXU10" s="18"/>
      <c r="WXV10" s="18"/>
      <c r="WXW10" s="18"/>
      <c r="WXX10" s="18"/>
      <c r="WXY10" s="18"/>
      <c r="WXZ10" s="18"/>
      <c r="WYA10" s="18"/>
      <c r="WYB10" s="18"/>
      <c r="WYC10" s="18"/>
      <c r="WYD10" s="18"/>
      <c r="WYE10" s="18"/>
      <c r="WYF10" s="18"/>
      <c r="WYG10" s="18"/>
      <c r="WYH10" s="18"/>
      <c r="WYI10" s="18"/>
      <c r="WYJ10" s="18"/>
      <c r="WYK10" s="18"/>
      <c r="WYL10" s="18"/>
      <c r="WYM10" s="18"/>
      <c r="WYN10" s="18"/>
      <c r="WYO10" s="18"/>
      <c r="WYP10" s="18"/>
      <c r="WYQ10" s="18"/>
      <c r="WYR10" s="18"/>
      <c r="WYS10" s="18"/>
      <c r="WYT10" s="18"/>
      <c r="WYU10" s="18"/>
      <c r="WYV10" s="18"/>
      <c r="WYW10" s="18"/>
      <c r="WYX10" s="18"/>
      <c r="WYY10" s="18"/>
      <c r="WYZ10" s="18"/>
      <c r="WZA10" s="18"/>
      <c r="WZB10" s="18"/>
      <c r="WZC10" s="18"/>
      <c r="WZD10" s="18"/>
      <c r="WZE10" s="18"/>
      <c r="WZF10" s="18"/>
      <c r="WZG10" s="18"/>
      <c r="WZH10" s="18"/>
      <c r="WZI10" s="18"/>
      <c r="WZJ10" s="18"/>
      <c r="WZK10" s="18"/>
      <c r="WZL10" s="18"/>
      <c r="WZM10" s="18"/>
      <c r="WZN10" s="18"/>
      <c r="WZO10" s="18"/>
      <c r="WZP10" s="18"/>
      <c r="WZQ10" s="18"/>
      <c r="WZR10" s="18"/>
      <c r="WZS10" s="18"/>
      <c r="WZT10" s="18"/>
      <c r="WZU10" s="18"/>
      <c r="WZV10" s="18"/>
      <c r="WZW10" s="18"/>
      <c r="WZX10" s="18"/>
      <c r="WZY10" s="18"/>
      <c r="WZZ10" s="18"/>
      <c r="XAA10" s="18"/>
      <c r="XAB10" s="18"/>
      <c r="XAC10" s="18"/>
      <c r="XAD10" s="18"/>
      <c r="XAE10" s="18"/>
      <c r="XAF10" s="18"/>
      <c r="XAG10" s="18"/>
      <c r="XAH10" s="18"/>
      <c r="XAI10" s="18"/>
      <c r="XAJ10" s="18"/>
      <c r="XAK10" s="18"/>
      <c r="XAL10" s="18"/>
      <c r="XAM10" s="18"/>
      <c r="XAN10" s="18"/>
      <c r="XAO10" s="18"/>
      <c r="XAP10" s="18"/>
      <c r="XAQ10" s="18"/>
      <c r="XAR10" s="18"/>
      <c r="XAS10" s="18"/>
      <c r="XAT10" s="18"/>
      <c r="XAU10" s="18"/>
      <c r="XAV10" s="18"/>
      <c r="XAW10" s="18"/>
      <c r="XAX10" s="18"/>
      <c r="XAY10" s="18"/>
      <c r="XAZ10" s="18"/>
      <c r="XBA10" s="18"/>
      <c r="XBB10" s="18"/>
      <c r="XBC10" s="18"/>
      <c r="XBD10" s="18"/>
      <c r="XBE10" s="18"/>
      <c r="XBF10" s="18"/>
      <c r="XBG10" s="18"/>
      <c r="XBH10" s="18"/>
      <c r="XBI10" s="18"/>
      <c r="XBJ10" s="18"/>
      <c r="XBK10" s="18"/>
      <c r="XBL10" s="18"/>
      <c r="XBM10" s="18"/>
      <c r="XBN10" s="18"/>
      <c r="XBO10" s="18"/>
      <c r="XBP10" s="18"/>
      <c r="XBQ10" s="18"/>
      <c r="XBR10" s="18"/>
      <c r="XBS10" s="18"/>
      <c r="XBT10" s="18"/>
      <c r="XBU10" s="18"/>
      <c r="XBV10" s="18"/>
      <c r="XBW10" s="18"/>
      <c r="XBX10" s="18"/>
      <c r="XBY10" s="18"/>
      <c r="XBZ10" s="18"/>
      <c r="XCA10" s="18"/>
      <c r="XCB10" s="18"/>
      <c r="XCC10" s="18"/>
      <c r="XCD10" s="18"/>
      <c r="XCE10" s="18"/>
      <c r="XCF10" s="18"/>
      <c r="XCG10" s="18"/>
      <c r="XCH10" s="18"/>
      <c r="XCI10" s="18"/>
      <c r="XCJ10" s="18"/>
      <c r="XCK10" s="18"/>
      <c r="XCL10" s="18"/>
      <c r="XCM10" s="18"/>
      <c r="XCN10" s="18"/>
      <c r="XCO10" s="18"/>
      <c r="XCP10" s="18"/>
      <c r="XCQ10" s="18"/>
      <c r="XCR10" s="18"/>
      <c r="XCS10" s="18"/>
      <c r="XCT10" s="18"/>
      <c r="XCU10" s="18"/>
      <c r="XCV10" s="18"/>
      <c r="XCW10" s="18"/>
      <c r="XCX10" s="18"/>
      <c r="XCY10" s="18"/>
      <c r="XCZ10" s="18"/>
      <c r="XDA10" s="18"/>
      <c r="XDB10" s="18"/>
      <c r="XDC10" s="18"/>
      <c r="XDD10" s="18"/>
      <c r="XDE10" s="18"/>
      <c r="XDF10" s="18"/>
      <c r="XDG10" s="18"/>
      <c r="XDH10" s="18"/>
      <c r="XDI10" s="18"/>
      <c r="XDJ10" s="18"/>
      <c r="XDK10" s="18"/>
      <c r="XDL10" s="18"/>
      <c r="XDM10" s="18"/>
      <c r="XDN10" s="18"/>
      <c r="XDO10" s="18"/>
      <c r="XDP10" s="18"/>
      <c r="XDQ10" s="18"/>
      <c r="XDR10" s="18"/>
      <c r="XDS10" s="18"/>
      <c r="XDT10" s="18"/>
      <c r="XDU10" s="18"/>
      <c r="XDV10" s="18"/>
      <c r="XDW10" s="18"/>
      <c r="XDX10" s="18"/>
      <c r="XDY10" s="18"/>
      <c r="XDZ10" s="18"/>
      <c r="XEA10" s="18"/>
      <c r="XEB10" s="18"/>
      <c r="XEC10" s="18"/>
      <c r="XED10" s="18"/>
      <c r="XEE10" s="18"/>
      <c r="XEF10" s="18"/>
      <c r="XEG10" s="18"/>
      <c r="XEH10" s="18"/>
      <c r="XEI10" s="18"/>
      <c r="XEJ10" s="18"/>
      <c r="XEK10" s="18"/>
      <c r="XEL10" s="18"/>
      <c r="XEM10" s="18"/>
      <c r="XEN10" s="18"/>
      <c r="XEO10" s="18"/>
      <c r="XEP10" s="18"/>
      <c r="XEQ10" s="18"/>
      <c r="XER10" s="18"/>
      <c r="XES10" s="18"/>
      <c r="XET10" s="18"/>
      <c r="XEU10" s="18"/>
      <c r="XEV10" s="18"/>
      <c r="XEW10" s="18"/>
      <c r="XEX10" s="18"/>
      <c r="XEY10" s="18"/>
      <c r="XEZ10" s="18"/>
      <c r="XFA10" s="18"/>
      <c r="XFB10" s="18"/>
      <c r="XFC10" s="18"/>
      <c r="XFD10" s="18"/>
    </row>
    <row r="11" spans="1:19 16147:16384" ht="12.75" customHeight="1" x14ac:dyDescent="0.25">
      <c r="A11" s="189" t="s">
        <v>32</v>
      </c>
      <c r="B11" s="189"/>
      <c r="C11" s="58">
        <f t="shared" ref="C11:H11" si="1">SUMIF(C6:C9,"=x",$M6:$M9)</f>
        <v>12</v>
      </c>
      <c r="D11" s="59">
        <f t="shared" si="1"/>
        <v>6</v>
      </c>
      <c r="E11" s="59">
        <f t="shared" si="1"/>
        <v>0</v>
      </c>
      <c r="F11" s="59">
        <f t="shared" si="1"/>
        <v>0</v>
      </c>
      <c r="G11" s="59">
        <f t="shared" si="1"/>
        <v>0</v>
      </c>
      <c r="H11" s="60">
        <f t="shared" si="1"/>
        <v>0</v>
      </c>
      <c r="I11" s="190">
        <f>SUM(C11:H11)</f>
        <v>18</v>
      </c>
      <c r="J11" s="190"/>
      <c r="K11" s="190"/>
      <c r="L11" s="190"/>
      <c r="M11" s="190"/>
      <c r="N11" s="4"/>
      <c r="O11" s="55"/>
      <c r="P11" s="56"/>
      <c r="Q11" s="55"/>
      <c r="R11" s="55"/>
      <c r="S11" s="57"/>
      <c r="WWA11" s="18"/>
      <c r="WWB11" s="18"/>
      <c r="WWC11" s="18"/>
      <c r="WWD11" s="18"/>
      <c r="WWE11" s="18"/>
      <c r="WWF11" s="18"/>
      <c r="WWG11" s="18"/>
      <c r="WWH11" s="18"/>
      <c r="WWI11" s="18"/>
      <c r="WWJ11" s="18"/>
      <c r="WWK11" s="18"/>
      <c r="WWL11" s="18"/>
      <c r="WWM11" s="18"/>
      <c r="WWN11" s="18"/>
      <c r="WWO11" s="18"/>
      <c r="WWP11" s="18"/>
      <c r="WWQ11" s="18"/>
      <c r="WWR11" s="18"/>
      <c r="WWS11" s="18"/>
      <c r="WWT11" s="18"/>
      <c r="WWU11" s="18"/>
      <c r="WWV11" s="18"/>
      <c r="WWW11" s="18"/>
      <c r="WWX11" s="18"/>
      <c r="WWY11" s="18"/>
      <c r="WWZ11" s="18"/>
      <c r="WXA11" s="18"/>
      <c r="WXB11" s="18"/>
      <c r="WXC11" s="18"/>
      <c r="WXD11" s="18"/>
      <c r="WXE11" s="18"/>
      <c r="WXF11" s="18"/>
      <c r="WXG11" s="18"/>
      <c r="WXH11" s="18"/>
      <c r="WXI11" s="18"/>
      <c r="WXJ11" s="18"/>
      <c r="WXK11" s="18"/>
      <c r="WXL11" s="18"/>
      <c r="WXM11" s="18"/>
      <c r="WXN11" s="18"/>
      <c r="WXO11" s="18"/>
      <c r="WXP11" s="18"/>
      <c r="WXQ11" s="18"/>
      <c r="WXR11" s="18"/>
      <c r="WXS11" s="18"/>
      <c r="WXT11" s="18"/>
      <c r="WXU11" s="18"/>
      <c r="WXV11" s="18"/>
      <c r="WXW11" s="18"/>
      <c r="WXX11" s="18"/>
      <c r="WXY11" s="18"/>
      <c r="WXZ11" s="18"/>
      <c r="WYA11" s="18"/>
      <c r="WYB11" s="18"/>
      <c r="WYC11" s="18"/>
      <c r="WYD11" s="18"/>
      <c r="WYE11" s="18"/>
      <c r="WYF11" s="18"/>
      <c r="WYG11" s="18"/>
      <c r="WYH11" s="18"/>
      <c r="WYI11" s="18"/>
      <c r="WYJ11" s="18"/>
      <c r="WYK11" s="18"/>
      <c r="WYL11" s="18"/>
      <c r="WYM11" s="18"/>
      <c r="WYN11" s="18"/>
      <c r="WYO11" s="18"/>
      <c r="WYP11" s="18"/>
      <c r="WYQ11" s="18"/>
      <c r="WYR11" s="18"/>
      <c r="WYS11" s="18"/>
      <c r="WYT11" s="18"/>
      <c r="WYU11" s="18"/>
      <c r="WYV11" s="18"/>
      <c r="WYW11" s="18"/>
      <c r="WYX11" s="18"/>
      <c r="WYY11" s="18"/>
      <c r="WYZ11" s="18"/>
      <c r="WZA11" s="18"/>
      <c r="WZB11" s="18"/>
      <c r="WZC11" s="18"/>
      <c r="WZD11" s="18"/>
      <c r="WZE11" s="18"/>
      <c r="WZF11" s="18"/>
      <c r="WZG11" s="18"/>
      <c r="WZH11" s="18"/>
      <c r="WZI11" s="18"/>
      <c r="WZJ11" s="18"/>
      <c r="WZK11" s="18"/>
      <c r="WZL11" s="18"/>
      <c r="WZM11" s="18"/>
      <c r="WZN11" s="18"/>
      <c r="WZO11" s="18"/>
      <c r="WZP11" s="18"/>
      <c r="WZQ11" s="18"/>
      <c r="WZR11" s="18"/>
      <c r="WZS11" s="18"/>
      <c r="WZT11" s="18"/>
      <c r="WZU11" s="18"/>
      <c r="WZV11" s="18"/>
      <c r="WZW11" s="18"/>
      <c r="WZX11" s="18"/>
      <c r="WZY11" s="18"/>
      <c r="WZZ11" s="18"/>
      <c r="XAA11" s="18"/>
      <c r="XAB11" s="18"/>
      <c r="XAC11" s="18"/>
      <c r="XAD11" s="18"/>
      <c r="XAE11" s="18"/>
      <c r="XAF11" s="18"/>
      <c r="XAG11" s="18"/>
      <c r="XAH11" s="18"/>
      <c r="XAI11" s="18"/>
      <c r="XAJ11" s="18"/>
      <c r="XAK11" s="18"/>
      <c r="XAL11" s="18"/>
      <c r="XAM11" s="18"/>
      <c r="XAN11" s="18"/>
      <c r="XAO11" s="18"/>
      <c r="XAP11" s="18"/>
      <c r="XAQ11" s="18"/>
      <c r="XAR11" s="18"/>
      <c r="XAS11" s="18"/>
      <c r="XAT11" s="18"/>
      <c r="XAU11" s="18"/>
      <c r="XAV11" s="18"/>
      <c r="XAW11" s="18"/>
      <c r="XAX11" s="18"/>
      <c r="XAY11" s="18"/>
      <c r="XAZ11" s="18"/>
      <c r="XBA11" s="18"/>
      <c r="XBB11" s="18"/>
      <c r="XBC11" s="18"/>
      <c r="XBD11" s="18"/>
      <c r="XBE11" s="18"/>
      <c r="XBF11" s="18"/>
      <c r="XBG11" s="18"/>
      <c r="XBH11" s="18"/>
      <c r="XBI11" s="18"/>
      <c r="XBJ11" s="18"/>
      <c r="XBK11" s="18"/>
      <c r="XBL11" s="18"/>
      <c r="XBM11" s="18"/>
      <c r="XBN11" s="18"/>
      <c r="XBO11" s="18"/>
      <c r="XBP11" s="18"/>
      <c r="XBQ11" s="18"/>
      <c r="XBR11" s="18"/>
      <c r="XBS11" s="18"/>
      <c r="XBT11" s="18"/>
      <c r="XBU11" s="18"/>
      <c r="XBV11" s="18"/>
      <c r="XBW11" s="18"/>
      <c r="XBX11" s="18"/>
      <c r="XBY11" s="18"/>
      <c r="XBZ11" s="18"/>
      <c r="XCA11" s="18"/>
      <c r="XCB11" s="18"/>
      <c r="XCC11" s="18"/>
      <c r="XCD11" s="18"/>
      <c r="XCE11" s="18"/>
      <c r="XCF11" s="18"/>
      <c r="XCG11" s="18"/>
      <c r="XCH11" s="18"/>
      <c r="XCI11" s="18"/>
      <c r="XCJ11" s="18"/>
      <c r="XCK11" s="18"/>
      <c r="XCL11" s="18"/>
      <c r="XCM11" s="18"/>
      <c r="XCN11" s="18"/>
      <c r="XCO11" s="18"/>
      <c r="XCP11" s="18"/>
      <c r="XCQ11" s="18"/>
      <c r="XCR11" s="18"/>
      <c r="XCS11" s="18"/>
      <c r="XCT11" s="18"/>
      <c r="XCU11" s="18"/>
      <c r="XCV11" s="18"/>
      <c r="XCW11" s="18"/>
      <c r="XCX11" s="18"/>
      <c r="XCY11" s="18"/>
      <c r="XCZ11" s="18"/>
      <c r="XDA11" s="18"/>
      <c r="XDB11" s="18"/>
      <c r="XDC11" s="18"/>
      <c r="XDD11" s="18"/>
      <c r="XDE11" s="18"/>
      <c r="XDF11" s="18"/>
      <c r="XDG11" s="18"/>
      <c r="XDH11" s="18"/>
      <c r="XDI11" s="18"/>
      <c r="XDJ11" s="18"/>
      <c r="XDK11" s="18"/>
      <c r="XDL11" s="18"/>
      <c r="XDM11" s="18"/>
      <c r="XDN11" s="18"/>
      <c r="XDO11" s="18"/>
      <c r="XDP11" s="18"/>
      <c r="XDQ11" s="18"/>
      <c r="XDR11" s="18"/>
      <c r="XDS11" s="18"/>
      <c r="XDT11" s="18"/>
      <c r="XDU11" s="18"/>
      <c r="XDV11" s="18"/>
      <c r="XDW11" s="18"/>
      <c r="XDX11" s="18"/>
      <c r="XDY11" s="18"/>
      <c r="XDZ11" s="18"/>
      <c r="XEA11" s="18"/>
      <c r="XEB11" s="18"/>
      <c r="XEC11" s="18"/>
      <c r="XED11" s="18"/>
      <c r="XEE11" s="18"/>
      <c r="XEF11" s="18"/>
      <c r="XEG11" s="18"/>
      <c r="XEH11" s="18"/>
      <c r="XEI11" s="18"/>
      <c r="XEJ11" s="18"/>
      <c r="XEK11" s="18"/>
      <c r="XEL11" s="18"/>
      <c r="XEM11" s="18"/>
      <c r="XEN11" s="18"/>
      <c r="XEO11" s="18"/>
      <c r="XEP11" s="18"/>
      <c r="XEQ11" s="18"/>
      <c r="XER11" s="18"/>
      <c r="XES11" s="18"/>
      <c r="XET11" s="18"/>
      <c r="XEU11" s="18"/>
      <c r="XEV11" s="18"/>
      <c r="XEW11" s="18"/>
      <c r="XEX11" s="18"/>
      <c r="XEY11" s="18"/>
      <c r="XEZ11" s="18"/>
      <c r="XFA11" s="18"/>
      <c r="XFB11" s="18"/>
      <c r="XFC11" s="18"/>
      <c r="XFD11" s="18"/>
    </row>
    <row r="12" spans="1:19 16147:16384" ht="12.75" customHeight="1" x14ac:dyDescent="0.25">
      <c r="A12" s="191" t="s">
        <v>33</v>
      </c>
      <c r="B12" s="191"/>
      <c r="C12" s="61">
        <f t="array" ref="C12">SUMPRODUCT(--(C7:C9="x"),--($N7:$N9="K(5)"))</f>
        <v>0</v>
      </c>
      <c r="D12" s="62">
        <f t="array" ref="D12">SUMPRODUCT(--(D7:D9="x"),--($N7:$N9="K(5)"))</f>
        <v>1</v>
      </c>
      <c r="E12" s="62">
        <f t="array" ref="E12">SUMPRODUCT(--(E7:E9="x"),--($N7:$N9="K(5)"))</f>
        <v>0</v>
      </c>
      <c r="F12" s="62">
        <f t="array" ref="F12">SUMPRODUCT(--(F7:F9="x"),--($N7:$N9="K(5)"))</f>
        <v>0</v>
      </c>
      <c r="G12" s="62">
        <f t="array" ref="G12">SUMPRODUCT(--(G7:G9="x"),--($N7:$N9="K(5)"))</f>
        <v>0</v>
      </c>
      <c r="H12" s="62">
        <f t="array" ref="H12">SUMPRODUCT(--(H7:H9="x"),--($N7:$N9="K(5)"))</f>
        <v>0</v>
      </c>
      <c r="I12" s="192">
        <f>SUM(C12:H12)</f>
        <v>1</v>
      </c>
      <c r="J12" s="192"/>
      <c r="K12" s="192"/>
      <c r="L12" s="192"/>
      <c r="M12" s="192"/>
      <c r="N12" s="3"/>
      <c r="O12" s="55"/>
      <c r="P12" s="56"/>
      <c r="Q12" s="63"/>
      <c r="R12" s="55"/>
      <c r="S12" s="57"/>
      <c r="WWA12" s="18"/>
      <c r="WWB12" s="18"/>
      <c r="WWC12" s="18"/>
      <c r="WWD12" s="18"/>
      <c r="WWE12" s="18"/>
      <c r="WWF12" s="18"/>
      <c r="WWG12" s="18"/>
      <c r="WWH12" s="18"/>
      <c r="WWI12" s="18"/>
      <c r="WWJ12" s="18"/>
      <c r="WWK12" s="18"/>
      <c r="WWL12" s="18"/>
      <c r="WWM12" s="18"/>
      <c r="WWN12" s="18"/>
      <c r="WWO12" s="18"/>
      <c r="WWP12" s="18"/>
      <c r="WWQ12" s="18"/>
      <c r="WWR12" s="18"/>
      <c r="WWS12" s="18"/>
      <c r="WWT12" s="18"/>
      <c r="WWU12" s="18"/>
      <c r="WWV12" s="18"/>
      <c r="WWW12" s="18"/>
      <c r="WWX12" s="18"/>
      <c r="WWY12" s="18"/>
      <c r="WWZ12" s="18"/>
      <c r="WXA12" s="18"/>
      <c r="WXB12" s="18"/>
      <c r="WXC12" s="18"/>
      <c r="WXD12" s="18"/>
      <c r="WXE12" s="18"/>
      <c r="WXF12" s="18"/>
      <c r="WXG12" s="18"/>
      <c r="WXH12" s="18"/>
      <c r="WXI12" s="18"/>
      <c r="WXJ12" s="18"/>
      <c r="WXK12" s="18"/>
      <c r="WXL12" s="18"/>
      <c r="WXM12" s="18"/>
      <c r="WXN12" s="18"/>
      <c r="WXO12" s="18"/>
      <c r="WXP12" s="18"/>
      <c r="WXQ12" s="18"/>
      <c r="WXR12" s="18"/>
      <c r="WXS12" s="18"/>
      <c r="WXT12" s="18"/>
      <c r="WXU12" s="18"/>
      <c r="WXV12" s="18"/>
      <c r="WXW12" s="18"/>
      <c r="WXX12" s="18"/>
      <c r="WXY12" s="18"/>
      <c r="WXZ12" s="18"/>
      <c r="WYA12" s="18"/>
      <c r="WYB12" s="18"/>
      <c r="WYC12" s="18"/>
      <c r="WYD12" s="18"/>
      <c r="WYE12" s="18"/>
      <c r="WYF12" s="18"/>
      <c r="WYG12" s="18"/>
      <c r="WYH12" s="18"/>
      <c r="WYI12" s="18"/>
      <c r="WYJ12" s="18"/>
      <c r="WYK12" s="18"/>
      <c r="WYL12" s="18"/>
      <c r="WYM12" s="18"/>
      <c r="WYN12" s="18"/>
      <c r="WYO12" s="18"/>
      <c r="WYP12" s="18"/>
      <c r="WYQ12" s="18"/>
      <c r="WYR12" s="18"/>
      <c r="WYS12" s="18"/>
      <c r="WYT12" s="18"/>
      <c r="WYU12" s="18"/>
      <c r="WYV12" s="18"/>
      <c r="WYW12" s="18"/>
      <c r="WYX12" s="18"/>
      <c r="WYY12" s="18"/>
      <c r="WYZ12" s="18"/>
      <c r="WZA12" s="18"/>
      <c r="WZB12" s="18"/>
      <c r="WZC12" s="18"/>
      <c r="WZD12" s="18"/>
      <c r="WZE12" s="18"/>
      <c r="WZF12" s="18"/>
      <c r="WZG12" s="18"/>
      <c r="WZH12" s="18"/>
      <c r="WZI12" s="18"/>
      <c r="WZJ12" s="18"/>
      <c r="WZK12" s="18"/>
      <c r="WZL12" s="18"/>
      <c r="WZM12" s="18"/>
      <c r="WZN12" s="18"/>
      <c r="WZO12" s="18"/>
      <c r="WZP12" s="18"/>
      <c r="WZQ12" s="18"/>
      <c r="WZR12" s="18"/>
      <c r="WZS12" s="18"/>
      <c r="WZT12" s="18"/>
      <c r="WZU12" s="18"/>
      <c r="WZV12" s="18"/>
      <c r="WZW12" s="18"/>
      <c r="WZX12" s="18"/>
      <c r="WZY12" s="18"/>
      <c r="WZZ12" s="18"/>
      <c r="XAA12" s="18"/>
      <c r="XAB12" s="18"/>
      <c r="XAC12" s="18"/>
      <c r="XAD12" s="18"/>
      <c r="XAE12" s="18"/>
      <c r="XAF12" s="18"/>
      <c r="XAG12" s="18"/>
      <c r="XAH12" s="18"/>
      <c r="XAI12" s="18"/>
      <c r="XAJ12" s="18"/>
      <c r="XAK12" s="18"/>
      <c r="XAL12" s="18"/>
      <c r="XAM12" s="18"/>
      <c r="XAN12" s="18"/>
      <c r="XAO12" s="18"/>
      <c r="XAP12" s="18"/>
      <c r="XAQ12" s="18"/>
      <c r="XAR12" s="18"/>
      <c r="XAS12" s="18"/>
      <c r="XAT12" s="18"/>
      <c r="XAU12" s="18"/>
      <c r="XAV12" s="18"/>
      <c r="XAW12" s="18"/>
      <c r="XAX12" s="18"/>
      <c r="XAY12" s="18"/>
      <c r="XAZ12" s="18"/>
      <c r="XBA12" s="18"/>
      <c r="XBB12" s="18"/>
      <c r="XBC12" s="18"/>
      <c r="XBD12" s="18"/>
      <c r="XBE12" s="18"/>
      <c r="XBF12" s="18"/>
      <c r="XBG12" s="18"/>
      <c r="XBH12" s="18"/>
      <c r="XBI12" s="18"/>
      <c r="XBJ12" s="18"/>
      <c r="XBK12" s="18"/>
      <c r="XBL12" s="18"/>
      <c r="XBM12" s="18"/>
      <c r="XBN12" s="18"/>
      <c r="XBO12" s="18"/>
      <c r="XBP12" s="18"/>
      <c r="XBQ12" s="18"/>
      <c r="XBR12" s="18"/>
      <c r="XBS12" s="18"/>
      <c r="XBT12" s="18"/>
      <c r="XBU12" s="18"/>
      <c r="XBV12" s="18"/>
      <c r="XBW12" s="18"/>
      <c r="XBX12" s="18"/>
      <c r="XBY12" s="18"/>
      <c r="XBZ12" s="18"/>
      <c r="XCA12" s="18"/>
      <c r="XCB12" s="18"/>
      <c r="XCC12" s="18"/>
      <c r="XCD12" s="18"/>
      <c r="XCE12" s="18"/>
      <c r="XCF12" s="18"/>
      <c r="XCG12" s="18"/>
      <c r="XCH12" s="18"/>
      <c r="XCI12" s="18"/>
      <c r="XCJ12" s="18"/>
      <c r="XCK12" s="18"/>
      <c r="XCL12" s="18"/>
      <c r="XCM12" s="18"/>
      <c r="XCN12" s="18"/>
      <c r="XCO12" s="18"/>
      <c r="XCP12" s="18"/>
      <c r="XCQ12" s="18"/>
      <c r="XCR12" s="18"/>
      <c r="XCS12" s="18"/>
      <c r="XCT12" s="18"/>
      <c r="XCU12" s="18"/>
      <c r="XCV12" s="18"/>
      <c r="XCW12" s="18"/>
      <c r="XCX12" s="18"/>
      <c r="XCY12" s="18"/>
      <c r="XCZ12" s="18"/>
      <c r="XDA12" s="18"/>
      <c r="XDB12" s="18"/>
      <c r="XDC12" s="18"/>
      <c r="XDD12" s="18"/>
      <c r="XDE12" s="18"/>
      <c r="XDF12" s="18"/>
      <c r="XDG12" s="18"/>
      <c r="XDH12" s="18"/>
      <c r="XDI12" s="18"/>
      <c r="XDJ12" s="18"/>
      <c r="XDK12" s="18"/>
      <c r="XDL12" s="18"/>
      <c r="XDM12" s="18"/>
      <c r="XDN12" s="18"/>
      <c r="XDO12" s="18"/>
      <c r="XDP12" s="18"/>
      <c r="XDQ12" s="18"/>
      <c r="XDR12" s="18"/>
      <c r="XDS12" s="18"/>
      <c r="XDT12" s="18"/>
      <c r="XDU12" s="18"/>
      <c r="XDV12" s="18"/>
      <c r="XDW12" s="18"/>
      <c r="XDX12" s="18"/>
      <c r="XDY12" s="18"/>
      <c r="XDZ12" s="18"/>
      <c r="XEA12" s="18"/>
      <c r="XEB12" s="18"/>
      <c r="XEC12" s="18"/>
      <c r="XED12" s="18"/>
      <c r="XEE12" s="18"/>
      <c r="XEF12" s="18"/>
      <c r="XEG12" s="18"/>
      <c r="XEH12" s="18"/>
      <c r="XEI12" s="18"/>
      <c r="XEJ12" s="18"/>
      <c r="XEK12" s="18"/>
      <c r="XEL12" s="18"/>
      <c r="XEM12" s="18"/>
      <c r="XEN12" s="18"/>
      <c r="XEO12" s="18"/>
      <c r="XEP12" s="18"/>
      <c r="XEQ12" s="18"/>
      <c r="XER12" s="18"/>
      <c r="XES12" s="18"/>
      <c r="XET12" s="18"/>
      <c r="XEU12" s="18"/>
      <c r="XEV12" s="18"/>
      <c r="XEW12" s="18"/>
      <c r="XEX12" s="18"/>
      <c r="XEY12" s="18"/>
      <c r="XEZ12" s="18"/>
      <c r="XFA12" s="18"/>
      <c r="XFB12" s="18"/>
      <c r="XFC12" s="18"/>
      <c r="XFD12" s="18"/>
    </row>
    <row r="13" spans="1:19 16147:16384" s="18" customFormat="1" ht="12.75" customHeight="1" x14ac:dyDescent="0.25">
      <c r="A13" s="2" t="s">
        <v>34</v>
      </c>
      <c r="B13" s="2"/>
      <c r="C13" s="64"/>
      <c r="D13" s="65"/>
      <c r="E13" s="65"/>
      <c r="F13" s="65"/>
      <c r="G13" s="65"/>
      <c r="H13" s="66"/>
      <c r="I13" s="64"/>
      <c r="J13" s="65"/>
      <c r="K13" s="65"/>
      <c r="L13" s="66"/>
      <c r="M13" s="67"/>
      <c r="N13" s="67"/>
      <c r="O13" s="2"/>
      <c r="P13" s="68"/>
      <c r="Q13" s="2"/>
      <c r="R13" s="2"/>
      <c r="S13" s="69"/>
    </row>
    <row r="14" spans="1:19 16147:16384" s="18" customFormat="1" ht="12.75" customHeight="1" x14ac:dyDescent="0.25">
      <c r="A14" s="70" t="s">
        <v>35</v>
      </c>
      <c r="B14" s="48" t="s">
        <v>36</v>
      </c>
      <c r="C14" s="37" t="s">
        <v>19</v>
      </c>
      <c r="D14" s="38"/>
      <c r="E14" s="38"/>
      <c r="F14" s="38"/>
      <c r="G14" s="38"/>
      <c r="H14" s="39"/>
      <c r="I14" s="37">
        <v>3</v>
      </c>
      <c r="J14" s="38">
        <v>2</v>
      </c>
      <c r="K14" s="38"/>
      <c r="L14" s="40"/>
      <c r="M14" s="41">
        <v>7</v>
      </c>
      <c r="N14" s="41" t="s">
        <v>28</v>
      </c>
      <c r="O14" s="71"/>
      <c r="P14" s="72"/>
      <c r="Q14" s="71"/>
      <c r="R14" s="73" t="s">
        <v>37</v>
      </c>
      <c r="S14" s="74" t="s">
        <v>38</v>
      </c>
    </row>
    <row r="15" spans="1:19 16147:16384" s="18" customFormat="1" ht="12.75" customHeight="1" x14ac:dyDescent="0.25">
      <c r="A15" s="47" t="s">
        <v>39</v>
      </c>
      <c r="B15" s="178" t="s">
        <v>298</v>
      </c>
      <c r="C15" s="37" t="s">
        <v>19</v>
      </c>
      <c r="D15" s="38"/>
      <c r="E15" s="38"/>
      <c r="F15" s="38"/>
      <c r="G15" s="38"/>
      <c r="H15" s="39"/>
      <c r="I15" s="37"/>
      <c r="J15" s="38"/>
      <c r="K15" s="38">
        <v>3</v>
      </c>
      <c r="L15" s="40"/>
      <c r="M15" s="41">
        <v>5</v>
      </c>
      <c r="N15" s="41" t="s">
        <v>20</v>
      </c>
      <c r="O15" s="42"/>
      <c r="P15" s="43"/>
      <c r="Q15" s="42"/>
      <c r="R15" s="75" t="s">
        <v>40</v>
      </c>
      <c r="S15" s="76" t="s">
        <v>41</v>
      </c>
    </row>
    <row r="16" spans="1:19 16147:16384" s="18" customFormat="1" ht="12.75" customHeight="1" x14ac:dyDescent="0.25">
      <c r="A16" s="47" t="s">
        <v>42</v>
      </c>
      <c r="B16" s="178" t="s">
        <v>279</v>
      </c>
      <c r="C16" s="37" t="s">
        <v>19</v>
      </c>
      <c r="D16" s="38"/>
      <c r="E16" s="38"/>
      <c r="F16" s="38"/>
      <c r="G16" s="38"/>
      <c r="H16" s="39"/>
      <c r="I16" s="37">
        <v>2</v>
      </c>
      <c r="J16" s="38">
        <v>1</v>
      </c>
      <c r="K16" s="38"/>
      <c r="L16" s="40"/>
      <c r="M16" s="41">
        <v>4</v>
      </c>
      <c r="N16" s="41" t="s">
        <v>28</v>
      </c>
      <c r="O16" s="42"/>
      <c r="P16" s="43"/>
      <c r="Q16" s="42"/>
      <c r="R16" s="44" t="s">
        <v>43</v>
      </c>
      <c r="S16" s="76" t="s">
        <v>44</v>
      </c>
    </row>
    <row r="17" spans="1:19" s="18" customFormat="1" ht="12.75" customHeight="1" x14ac:dyDescent="0.25">
      <c r="A17" s="35" t="s">
        <v>45</v>
      </c>
      <c r="B17" s="48" t="s">
        <v>46</v>
      </c>
      <c r="C17" s="37" t="s">
        <v>19</v>
      </c>
      <c r="D17" s="38"/>
      <c r="E17" s="38"/>
      <c r="F17" s="38"/>
      <c r="G17" s="38"/>
      <c r="H17" s="39"/>
      <c r="I17" s="37">
        <v>1</v>
      </c>
      <c r="J17" s="38"/>
      <c r="K17" s="38"/>
      <c r="L17" s="40"/>
      <c r="M17" s="41">
        <v>2</v>
      </c>
      <c r="N17" s="41" t="s">
        <v>28</v>
      </c>
      <c r="O17" s="50"/>
      <c r="P17" s="77"/>
      <c r="Q17" s="50"/>
      <c r="R17" s="44" t="s">
        <v>47</v>
      </c>
      <c r="S17" s="74" t="s">
        <v>48</v>
      </c>
    </row>
    <row r="18" spans="1:19" s="18" customFormat="1" ht="12.75" customHeight="1" x14ac:dyDescent="0.25">
      <c r="A18" s="47" t="s">
        <v>49</v>
      </c>
      <c r="B18" s="178" t="s">
        <v>282</v>
      </c>
      <c r="C18" s="37"/>
      <c r="D18" s="38" t="s">
        <v>19</v>
      </c>
      <c r="E18" s="38"/>
      <c r="F18" s="38"/>
      <c r="G18" s="38"/>
      <c r="H18" s="39"/>
      <c r="I18" s="37">
        <v>2</v>
      </c>
      <c r="J18" s="38"/>
      <c r="K18" s="38"/>
      <c r="L18" s="40"/>
      <c r="M18" s="41">
        <v>4</v>
      </c>
      <c r="N18" s="41" t="s">
        <v>28</v>
      </c>
      <c r="O18" s="41" t="s">
        <v>50</v>
      </c>
      <c r="P18" s="43" t="str">
        <f>A16</f>
        <v>inorgk26va</v>
      </c>
      <c r="Q18" s="42" t="str">
        <f>B16</f>
        <v>Szervetlen kémia 1</v>
      </c>
      <c r="R18" s="44" t="s">
        <v>43</v>
      </c>
      <c r="S18" s="76" t="s">
        <v>51</v>
      </c>
    </row>
    <row r="19" spans="1:19" s="18" customFormat="1" ht="12.75" customHeight="1" x14ac:dyDescent="0.25">
      <c r="A19" s="47" t="s">
        <v>52</v>
      </c>
      <c r="B19" s="178" t="s">
        <v>297</v>
      </c>
      <c r="C19" s="37"/>
      <c r="D19" s="38" t="s">
        <v>19</v>
      </c>
      <c r="E19" s="38"/>
      <c r="F19" s="38"/>
      <c r="G19" s="38"/>
      <c r="H19" s="39"/>
      <c r="I19" s="37"/>
      <c r="J19" s="38"/>
      <c r="K19" s="38">
        <v>5</v>
      </c>
      <c r="L19" s="40"/>
      <c r="M19" s="41">
        <v>8</v>
      </c>
      <c r="N19" s="41" t="s">
        <v>20</v>
      </c>
      <c r="O19" s="78"/>
      <c r="P19" s="49"/>
      <c r="Q19" s="44"/>
      <c r="R19" s="44" t="s">
        <v>43</v>
      </c>
      <c r="S19" s="76" t="s">
        <v>53</v>
      </c>
    </row>
    <row r="20" spans="1:19" s="18" customFormat="1" ht="12.75" customHeight="1" x14ac:dyDescent="0.25">
      <c r="A20" s="47" t="s">
        <v>54</v>
      </c>
      <c r="B20" s="180" t="s">
        <v>290</v>
      </c>
      <c r="C20" s="37"/>
      <c r="D20" s="38" t="s">
        <v>19</v>
      </c>
      <c r="E20" s="38"/>
      <c r="F20" s="38"/>
      <c r="G20" s="38"/>
      <c r="H20" s="39"/>
      <c r="I20" s="37">
        <v>3</v>
      </c>
      <c r="J20" s="38">
        <v>1</v>
      </c>
      <c r="K20" s="38"/>
      <c r="L20" s="40"/>
      <c r="M20" s="41">
        <v>6</v>
      </c>
      <c r="N20" s="41" t="s">
        <v>28</v>
      </c>
      <c r="O20" s="41"/>
      <c r="P20" s="43"/>
      <c r="Q20" s="42"/>
      <c r="R20" s="44" t="s">
        <v>55</v>
      </c>
      <c r="S20" s="76" t="s">
        <v>56</v>
      </c>
    </row>
    <row r="21" spans="1:19" s="18" customFormat="1" ht="12.75" customHeight="1" x14ac:dyDescent="0.25">
      <c r="A21" s="47" t="s">
        <v>57</v>
      </c>
      <c r="B21" s="178" t="s">
        <v>283</v>
      </c>
      <c r="C21" s="37"/>
      <c r="D21" s="38" t="s">
        <v>19</v>
      </c>
      <c r="E21" s="38"/>
      <c r="F21" s="38"/>
      <c r="G21" s="38"/>
      <c r="H21" s="39"/>
      <c r="I21" s="37">
        <v>3</v>
      </c>
      <c r="J21" s="38">
        <v>1</v>
      </c>
      <c r="K21" s="38"/>
      <c r="L21" s="40"/>
      <c r="M21" s="41">
        <v>6</v>
      </c>
      <c r="N21" s="41" t="s">
        <v>28</v>
      </c>
      <c r="O21" s="41"/>
      <c r="P21" s="43"/>
      <c r="Q21" s="42"/>
      <c r="R21" s="44" t="s">
        <v>47</v>
      </c>
      <c r="S21" s="76" t="s">
        <v>58</v>
      </c>
    </row>
    <row r="22" spans="1:19" s="18" customFormat="1" ht="12.75" customHeight="1" x14ac:dyDescent="0.25">
      <c r="A22" s="47" t="s">
        <v>59</v>
      </c>
      <c r="B22" s="178" t="s">
        <v>299</v>
      </c>
      <c r="C22" s="37"/>
      <c r="D22" s="38"/>
      <c r="E22" s="38" t="s">
        <v>19</v>
      </c>
      <c r="F22" s="38"/>
      <c r="G22" s="38"/>
      <c r="H22" s="39"/>
      <c r="I22" s="37"/>
      <c r="J22" s="38"/>
      <c r="K22" s="38">
        <v>8</v>
      </c>
      <c r="L22" s="40"/>
      <c r="M22" s="41">
        <v>8</v>
      </c>
      <c r="N22" s="41" t="s">
        <v>20</v>
      </c>
      <c r="O22" s="79"/>
      <c r="P22" s="80"/>
      <c r="Q22" s="81"/>
      <c r="R22" s="44" t="s">
        <v>60</v>
      </c>
      <c r="S22" s="76" t="s">
        <v>61</v>
      </c>
    </row>
    <row r="23" spans="1:19" s="18" customFormat="1" ht="12.75" customHeight="1" x14ac:dyDescent="0.25">
      <c r="A23" s="47" t="s">
        <v>62</v>
      </c>
      <c r="B23" s="178" t="s">
        <v>284</v>
      </c>
      <c r="C23" s="37"/>
      <c r="D23" s="38"/>
      <c r="E23" s="38" t="s">
        <v>19</v>
      </c>
      <c r="F23" s="38"/>
      <c r="G23" s="38"/>
      <c r="H23" s="39"/>
      <c r="I23" s="37">
        <v>3</v>
      </c>
      <c r="J23" s="38">
        <v>1</v>
      </c>
      <c r="K23" s="38"/>
      <c r="L23" s="40"/>
      <c r="M23" s="41">
        <v>4</v>
      </c>
      <c r="N23" s="41" t="s">
        <v>28</v>
      </c>
      <c r="O23" s="41" t="s">
        <v>50</v>
      </c>
      <c r="P23" s="43" t="str">
        <f>A21</f>
        <v>szerves1k26va</v>
      </c>
      <c r="Q23" s="42" t="str">
        <f>B21</f>
        <v>Szerves kémia 1</v>
      </c>
      <c r="R23" s="44" t="s">
        <v>63</v>
      </c>
      <c r="S23" s="76" t="s">
        <v>64</v>
      </c>
    </row>
    <row r="24" spans="1:19" s="18" customFormat="1" ht="12.75" customHeight="1" x14ac:dyDescent="0.25">
      <c r="A24" s="47" t="s">
        <v>65</v>
      </c>
      <c r="B24" s="181" t="s">
        <v>291</v>
      </c>
      <c r="C24" s="37"/>
      <c r="D24" s="38"/>
      <c r="E24" s="38" t="s">
        <v>19</v>
      </c>
      <c r="F24" s="38"/>
      <c r="G24" s="38"/>
      <c r="H24" s="39"/>
      <c r="I24" s="37">
        <v>2</v>
      </c>
      <c r="J24" s="38">
        <v>1</v>
      </c>
      <c r="K24" s="38"/>
      <c r="L24" s="40"/>
      <c r="M24" s="41">
        <v>5</v>
      </c>
      <c r="N24" s="41" t="s">
        <v>28</v>
      </c>
      <c r="O24" s="71"/>
      <c r="P24" s="72"/>
      <c r="Q24" s="42"/>
      <c r="R24" s="82" t="s">
        <v>66</v>
      </c>
      <c r="S24" s="76" t="s">
        <v>67</v>
      </c>
    </row>
    <row r="25" spans="1:19" s="18" customFormat="1" ht="12.75" customHeight="1" x14ac:dyDescent="0.25">
      <c r="A25" s="47" t="s">
        <v>68</v>
      </c>
      <c r="B25" s="178" t="s">
        <v>301</v>
      </c>
      <c r="C25" s="37"/>
      <c r="D25" s="38"/>
      <c r="E25" s="83"/>
      <c r="F25" s="83" t="s">
        <v>19</v>
      </c>
      <c r="G25" s="38"/>
      <c r="H25" s="39"/>
      <c r="I25" s="37"/>
      <c r="J25" s="38"/>
      <c r="K25" s="38">
        <v>5</v>
      </c>
      <c r="L25" s="40"/>
      <c r="M25" s="41">
        <v>7</v>
      </c>
      <c r="N25" s="41" t="s">
        <v>20</v>
      </c>
      <c r="O25" s="71"/>
      <c r="P25" s="72"/>
      <c r="Q25" s="42"/>
      <c r="R25" s="82" t="s">
        <v>69</v>
      </c>
      <c r="S25" s="76" t="s">
        <v>70</v>
      </c>
    </row>
    <row r="26" spans="1:19" s="18" customFormat="1" ht="12.75" customHeight="1" x14ac:dyDescent="0.25">
      <c r="A26" s="47" t="s">
        <v>71</v>
      </c>
      <c r="B26" s="180" t="s">
        <v>295</v>
      </c>
      <c r="C26" s="37"/>
      <c r="D26" s="38"/>
      <c r="E26" s="83" t="s">
        <v>19</v>
      </c>
      <c r="F26" s="83"/>
      <c r="G26" s="38"/>
      <c r="H26" s="39"/>
      <c r="I26" s="37">
        <v>3</v>
      </c>
      <c r="J26" s="38">
        <v>1</v>
      </c>
      <c r="K26" s="38"/>
      <c r="L26" s="40"/>
      <c r="M26" s="41">
        <v>6</v>
      </c>
      <c r="N26" s="41" t="s">
        <v>28</v>
      </c>
      <c r="O26" s="71"/>
      <c r="P26" s="72"/>
      <c r="Q26" s="42"/>
      <c r="R26" s="82" t="s">
        <v>72</v>
      </c>
      <c r="S26" s="76" t="s">
        <v>73</v>
      </c>
    </row>
    <row r="27" spans="1:19" s="18" customFormat="1" ht="12.75" customHeight="1" x14ac:dyDescent="0.25">
      <c r="A27" s="47" t="s">
        <v>74</v>
      </c>
      <c r="B27" s="48" t="s">
        <v>75</v>
      </c>
      <c r="C27" s="37"/>
      <c r="D27" s="38"/>
      <c r="E27" s="83"/>
      <c r="F27" s="83" t="s">
        <v>19</v>
      </c>
      <c r="G27" s="38"/>
      <c r="H27" s="39"/>
      <c r="I27" s="37">
        <v>2</v>
      </c>
      <c r="J27" s="38">
        <v>1</v>
      </c>
      <c r="K27" s="38"/>
      <c r="L27" s="40"/>
      <c r="M27" s="41">
        <v>6</v>
      </c>
      <c r="N27" s="41" t="s">
        <v>28</v>
      </c>
      <c r="O27" s="82"/>
      <c r="P27" s="84"/>
      <c r="Q27" s="42"/>
      <c r="R27" s="82" t="s">
        <v>76</v>
      </c>
      <c r="S27" s="76" t="s">
        <v>307</v>
      </c>
    </row>
    <row r="28" spans="1:19" s="18" customFormat="1" ht="12.75" customHeight="1" x14ac:dyDescent="0.25">
      <c r="A28" s="35" t="s">
        <v>77</v>
      </c>
      <c r="B28" s="48" t="s">
        <v>78</v>
      </c>
      <c r="C28" s="37"/>
      <c r="D28" s="38"/>
      <c r="E28" s="83" t="s">
        <v>19</v>
      </c>
      <c r="F28" s="83"/>
      <c r="G28" s="38"/>
      <c r="H28" s="39"/>
      <c r="I28" s="37"/>
      <c r="J28" s="38"/>
      <c r="K28" s="38">
        <v>3</v>
      </c>
      <c r="L28" s="40"/>
      <c r="M28" s="41">
        <v>6</v>
      </c>
      <c r="N28" s="41" t="s">
        <v>20</v>
      </c>
      <c r="O28" s="71"/>
      <c r="P28" s="72"/>
      <c r="Q28" s="42"/>
      <c r="R28" s="82" t="s">
        <v>79</v>
      </c>
      <c r="S28" s="74" t="s">
        <v>80</v>
      </c>
    </row>
    <row r="29" spans="1:19" s="18" customFormat="1" ht="12.75" customHeight="1" x14ac:dyDescent="0.25">
      <c r="A29" s="47" t="s">
        <v>81</v>
      </c>
      <c r="B29" s="178" t="s">
        <v>302</v>
      </c>
      <c r="C29" s="37"/>
      <c r="D29" s="38"/>
      <c r="E29" s="38"/>
      <c r="F29" s="38" t="s">
        <v>19</v>
      </c>
      <c r="G29" s="38"/>
      <c r="H29" s="39"/>
      <c r="I29" s="37"/>
      <c r="J29" s="38"/>
      <c r="K29" s="38">
        <v>4</v>
      </c>
      <c r="L29" s="40"/>
      <c r="M29" s="41">
        <v>6</v>
      </c>
      <c r="N29" s="41" t="s">
        <v>20</v>
      </c>
      <c r="O29" s="71"/>
      <c r="P29" s="72"/>
      <c r="Q29" s="42"/>
      <c r="R29" s="44" t="s">
        <v>296</v>
      </c>
      <c r="S29" s="76" t="s">
        <v>82</v>
      </c>
    </row>
    <row r="30" spans="1:19" s="18" customFormat="1" ht="12.75" customHeight="1" x14ac:dyDescent="0.25">
      <c r="A30" s="47" t="s">
        <v>83</v>
      </c>
      <c r="B30" s="180" t="s">
        <v>292</v>
      </c>
      <c r="C30" s="37"/>
      <c r="D30" s="38"/>
      <c r="E30" s="38"/>
      <c r="F30" s="38"/>
      <c r="G30" s="38" t="s">
        <v>19</v>
      </c>
      <c r="H30" s="39"/>
      <c r="I30" s="37">
        <v>3</v>
      </c>
      <c r="J30" s="38"/>
      <c r="K30" s="38">
        <v>2</v>
      </c>
      <c r="L30" s="40"/>
      <c r="M30" s="41">
        <v>6</v>
      </c>
      <c r="N30" s="41" t="s">
        <v>28</v>
      </c>
      <c r="O30" s="85"/>
      <c r="P30" s="86"/>
      <c r="Q30" s="50"/>
      <c r="R30" s="82" t="s">
        <v>84</v>
      </c>
      <c r="S30" s="76" t="s">
        <v>85</v>
      </c>
    </row>
    <row r="31" spans="1:19" s="18" customFormat="1" ht="12.75" customHeight="1" x14ac:dyDescent="0.25">
      <c r="A31" s="35" t="s">
        <v>86</v>
      </c>
      <c r="B31" s="48" t="s">
        <v>87</v>
      </c>
      <c r="C31" s="37"/>
      <c r="D31" s="38"/>
      <c r="E31" s="38"/>
      <c r="F31" s="38"/>
      <c r="G31" s="38" t="s">
        <v>19</v>
      </c>
      <c r="H31" s="39"/>
      <c r="I31" s="37"/>
      <c r="J31" s="38">
        <v>1</v>
      </c>
      <c r="K31" s="38"/>
      <c r="L31" s="40"/>
      <c r="M31" s="41">
        <v>3</v>
      </c>
      <c r="N31" s="41" t="s">
        <v>20</v>
      </c>
      <c r="O31" s="71"/>
      <c r="P31" s="72"/>
      <c r="Q31" s="42"/>
      <c r="R31" s="82" t="s">
        <v>88</v>
      </c>
      <c r="S31" s="74" t="s">
        <v>89</v>
      </c>
    </row>
    <row r="32" spans="1:19" s="18" customFormat="1" ht="12.75" customHeight="1" x14ac:dyDescent="0.25">
      <c r="A32" s="35" t="s">
        <v>90</v>
      </c>
      <c r="B32" s="48" t="s">
        <v>91</v>
      </c>
      <c r="C32" s="37"/>
      <c r="D32" s="38"/>
      <c r="E32" s="38"/>
      <c r="F32" s="38"/>
      <c r="G32" s="38" t="s">
        <v>19</v>
      </c>
      <c r="H32" s="39"/>
      <c r="I32" s="37">
        <v>2</v>
      </c>
      <c r="J32" s="38"/>
      <c r="K32" s="38"/>
      <c r="L32" s="40"/>
      <c r="M32" s="41">
        <v>4</v>
      </c>
      <c r="N32" s="41" t="s">
        <v>28</v>
      </c>
      <c r="O32" s="71"/>
      <c r="P32" s="72"/>
      <c r="Q32" s="42"/>
      <c r="R32" s="82" t="s">
        <v>92</v>
      </c>
      <c r="S32" s="74" t="s">
        <v>93</v>
      </c>
    </row>
    <row r="33" spans="1:19" s="18" customFormat="1" ht="12.75" customHeight="1" x14ac:dyDescent="0.25">
      <c r="A33" s="187" t="s">
        <v>31</v>
      </c>
      <c r="B33" s="187"/>
      <c r="C33" s="87">
        <f>SUMIF(C14:C32,"=x",$I14:$I32)+SUMIF(C14:C32,"=x",$J14:$J32)+SUMIF(C14:C32,"=x",$K14:$K32)</f>
        <v>12</v>
      </c>
      <c r="D33" s="53">
        <f>SUMIF(D18:D32,"=x",$I18:$I32)+SUMIF(D18:D32,"=x",$J18:$J32)+SUMIF(D18:D32,"=x",$K18:$K32)</f>
        <v>15</v>
      </c>
      <c r="E33" s="53">
        <f>SUMIF(E19:E32,"=x",$I19:$I32)+SUMIF(E19:E32,"=x",$J19:$J32)+SUMIF(E19:E32,"=x",$K19:$K32)</f>
        <v>22</v>
      </c>
      <c r="F33" s="53">
        <f>SUMIF(F20:F32,"=x",$I20:$I32)+SUMIF(F20:F32,"=x",$J20:$J32)+SUMIF(F20:F32,"=x",$K20:$K32)</f>
        <v>12</v>
      </c>
      <c r="G33" s="53">
        <f>SUMIF(G21:G32,"=x",$I21:$I32)+SUMIF(G21:G32,"=x",$J21:$J32)+SUMIF(G21:G32,"=x",$K21:$K32)</f>
        <v>8</v>
      </c>
      <c r="H33" s="87">
        <f>SUMIF(H22:H32,"=x",$I22:$I32)+SUMIF(H22:H32,"=x",$J22:$J32)+SUMIF(H22:H32,"=x",$K22:$K32)</f>
        <v>0</v>
      </c>
      <c r="I33" s="188">
        <f>SUM(C33:H33)</f>
        <v>69</v>
      </c>
      <c r="J33" s="188"/>
      <c r="K33" s="188"/>
      <c r="L33" s="188"/>
      <c r="M33" s="188"/>
      <c r="N33" s="5"/>
      <c r="O33" s="55"/>
      <c r="P33" s="56"/>
      <c r="Q33" s="55"/>
      <c r="R33" s="55"/>
      <c r="S33" s="57"/>
    </row>
    <row r="34" spans="1:19" s="18" customFormat="1" ht="12.75" customHeight="1" x14ac:dyDescent="0.25">
      <c r="A34" s="189" t="s">
        <v>32</v>
      </c>
      <c r="B34" s="189"/>
      <c r="C34" s="88">
        <f>SUMIF(C14:C32,"=x",$M14:$M32)</f>
        <v>18</v>
      </c>
      <c r="D34" s="59">
        <f>SUMIF(D18:D32,"=x",$M18:$M32)</f>
        <v>24</v>
      </c>
      <c r="E34" s="59">
        <f>SUMIF(E19:E32,"=x",$M19:$M32)</f>
        <v>29</v>
      </c>
      <c r="F34" s="59">
        <f>SUMIF(F20:F32,"=x",$M20:$M32)</f>
        <v>19</v>
      </c>
      <c r="G34" s="59">
        <f>SUMIF(G21:G32,"=x",$M21:$M32)</f>
        <v>13</v>
      </c>
      <c r="H34" s="88">
        <f>SUMIF(H22:H32,"=x",$M22:$M32)</f>
        <v>0</v>
      </c>
      <c r="I34" s="190">
        <f>SUM(C34:H34)</f>
        <v>103</v>
      </c>
      <c r="J34" s="190"/>
      <c r="K34" s="190"/>
      <c r="L34" s="190"/>
      <c r="M34" s="190"/>
      <c r="N34" s="4"/>
      <c r="O34" s="55"/>
      <c r="P34" s="89"/>
      <c r="Q34" s="55"/>
      <c r="R34" s="55"/>
      <c r="S34" s="57"/>
    </row>
    <row r="35" spans="1:19" s="18" customFormat="1" ht="12.75" customHeight="1" x14ac:dyDescent="0.25">
      <c r="A35" s="191" t="s">
        <v>33</v>
      </c>
      <c r="B35" s="191"/>
      <c r="C35" s="61">
        <f t="shared" ref="C35:H35" si="2">COUNTIFS(C14:C32,"x",$N14:$N32,"K(5)")+COUNTIFS(C14:C32,"x",$N14:$N32,"AK(5)")+COUNTIFS(C14:C32,"x",$N14:$N32,"BK(5)")</f>
        <v>3</v>
      </c>
      <c r="D35" s="62">
        <f t="shared" si="2"/>
        <v>3</v>
      </c>
      <c r="E35" s="62">
        <f t="shared" si="2"/>
        <v>3</v>
      </c>
      <c r="F35" s="62">
        <f t="shared" si="2"/>
        <v>1</v>
      </c>
      <c r="G35" s="62">
        <f t="shared" si="2"/>
        <v>2</v>
      </c>
      <c r="H35" s="90">
        <f t="shared" si="2"/>
        <v>0</v>
      </c>
      <c r="I35" s="192">
        <f>SUM(C35:H35)</f>
        <v>12</v>
      </c>
      <c r="J35" s="192"/>
      <c r="K35" s="192"/>
      <c r="L35" s="192"/>
      <c r="M35" s="192"/>
      <c r="N35" s="3"/>
      <c r="O35" s="55"/>
      <c r="P35" s="56"/>
      <c r="Q35" s="55"/>
      <c r="R35" s="55"/>
      <c r="S35" s="57"/>
    </row>
    <row r="36" spans="1:19" s="18" customFormat="1" ht="12.75" customHeight="1" x14ac:dyDescent="0.25">
      <c r="A36" s="91" t="s">
        <v>94</v>
      </c>
      <c r="B36" s="68"/>
      <c r="C36" s="92"/>
      <c r="D36" s="93"/>
      <c r="E36" s="65"/>
      <c r="F36" s="94"/>
      <c r="G36" s="94"/>
      <c r="H36" s="66"/>
      <c r="I36" s="64"/>
      <c r="J36" s="65"/>
      <c r="K36" s="65"/>
      <c r="L36" s="65"/>
      <c r="M36" s="66"/>
      <c r="N36" s="67"/>
      <c r="O36" s="2"/>
      <c r="P36" s="68"/>
      <c r="Q36" s="2"/>
      <c r="R36" s="2"/>
      <c r="S36" s="69"/>
    </row>
    <row r="37" spans="1:19" s="18" customFormat="1" ht="12.75" customHeight="1" x14ac:dyDescent="0.25">
      <c r="A37" s="70"/>
      <c r="B37" s="48" t="s">
        <v>95</v>
      </c>
      <c r="C37" s="95"/>
      <c r="D37" s="83"/>
      <c r="E37" s="83"/>
      <c r="F37" s="83"/>
      <c r="G37" s="83" t="s">
        <v>96</v>
      </c>
      <c r="H37" s="96" t="s">
        <v>96</v>
      </c>
      <c r="I37" s="37"/>
      <c r="J37" s="38"/>
      <c r="K37" s="38"/>
      <c r="L37" s="40"/>
      <c r="M37" s="97">
        <v>9</v>
      </c>
      <c r="N37" s="41"/>
      <c r="O37" s="71"/>
      <c r="P37" s="72"/>
      <c r="Q37" s="44"/>
      <c r="R37" s="82"/>
      <c r="S37" s="75"/>
    </row>
    <row r="38" spans="1:19" s="18" customFormat="1" ht="12.75" customHeight="1" x14ac:dyDescent="0.25">
      <c r="A38" s="187" t="s">
        <v>31</v>
      </c>
      <c r="B38" s="187"/>
      <c r="C38" s="52">
        <f t="shared" ref="C38:H38" si="3">SUMIF(C37:C37,"=x",$I37:$I37)+SUMIF(C37:C37,"=x",$J37:$J37)+SUMIF(C37:C37,"=x",$K37:$K37)</f>
        <v>0</v>
      </c>
      <c r="D38" s="53">
        <f t="shared" si="3"/>
        <v>0</v>
      </c>
      <c r="E38" s="53">
        <f t="shared" si="3"/>
        <v>0</v>
      </c>
      <c r="F38" s="53">
        <f t="shared" si="3"/>
        <v>0</v>
      </c>
      <c r="G38" s="53">
        <f t="shared" si="3"/>
        <v>0</v>
      </c>
      <c r="H38" s="87">
        <f t="shared" si="3"/>
        <v>0</v>
      </c>
      <c r="I38" s="188">
        <f>SUM(C38:H38)</f>
        <v>0</v>
      </c>
      <c r="J38" s="188"/>
      <c r="K38" s="188"/>
      <c r="L38" s="188"/>
      <c r="M38" s="188"/>
      <c r="N38" s="5"/>
      <c r="O38" s="55"/>
      <c r="P38" s="56"/>
      <c r="Q38" s="55"/>
      <c r="R38" s="55"/>
      <c r="S38" s="57"/>
    </row>
    <row r="39" spans="1:19" s="18" customFormat="1" ht="12.75" customHeight="1" x14ac:dyDescent="0.25">
      <c r="A39" s="189" t="s">
        <v>97</v>
      </c>
      <c r="B39" s="189"/>
      <c r="C39" s="58">
        <f>SUMIF(C37:C37,"=x",$M37:$M37)</f>
        <v>0</v>
      </c>
      <c r="D39" s="59"/>
      <c r="E39" s="59"/>
      <c r="F39" s="59"/>
      <c r="G39" s="59">
        <v>3</v>
      </c>
      <c r="H39" s="88">
        <v>6</v>
      </c>
      <c r="I39" s="190">
        <f>SUM(C39:H39)</f>
        <v>9</v>
      </c>
      <c r="J39" s="190"/>
      <c r="K39" s="190"/>
      <c r="L39" s="190"/>
      <c r="M39" s="190"/>
      <c r="N39" s="4"/>
      <c r="O39" s="55"/>
      <c r="P39" s="56"/>
      <c r="Q39" s="55"/>
      <c r="R39" s="55"/>
      <c r="S39" s="57"/>
    </row>
    <row r="40" spans="1:19" s="18" customFormat="1" ht="12.75" customHeight="1" x14ac:dyDescent="0.25">
      <c r="A40" s="191" t="s">
        <v>33</v>
      </c>
      <c r="B40" s="191"/>
      <c r="C40" s="61">
        <f t="shared" ref="C40:H40" si="4">SUMPRODUCT(--(C37:C37="x"),--($N37:$N37="K"))</f>
        <v>0</v>
      </c>
      <c r="D40" s="62">
        <f t="shared" si="4"/>
        <v>0</v>
      </c>
      <c r="E40" s="62">
        <f t="shared" si="4"/>
        <v>0</v>
      </c>
      <c r="F40" s="62">
        <f t="shared" si="4"/>
        <v>0</v>
      </c>
      <c r="G40" s="62">
        <f t="shared" si="4"/>
        <v>0</v>
      </c>
      <c r="H40" s="98">
        <f t="shared" si="4"/>
        <v>0</v>
      </c>
      <c r="I40" s="192">
        <f>SUM(C40:H40)</f>
        <v>0</v>
      </c>
      <c r="J40" s="192"/>
      <c r="K40" s="192"/>
      <c r="L40" s="192"/>
      <c r="M40" s="192"/>
      <c r="N40" s="3"/>
      <c r="O40" s="55"/>
      <c r="P40" s="56"/>
      <c r="Q40" s="55"/>
      <c r="R40" s="55"/>
      <c r="S40" s="57"/>
    </row>
    <row r="41" spans="1:19" s="18" customFormat="1" ht="12.75" customHeight="1" x14ac:dyDescent="0.25">
      <c r="A41" s="193" t="s">
        <v>98</v>
      </c>
      <c r="B41" s="193"/>
      <c r="C41" s="64"/>
      <c r="D41" s="65"/>
      <c r="E41" s="65"/>
      <c r="F41" s="65"/>
      <c r="G41" s="65"/>
      <c r="H41" s="66"/>
      <c r="I41" s="64"/>
      <c r="J41" s="65"/>
      <c r="K41" s="65"/>
      <c r="L41" s="65"/>
      <c r="M41" s="66"/>
      <c r="N41" s="67"/>
      <c r="O41" s="2"/>
      <c r="P41" s="68"/>
      <c r="Q41" s="2"/>
      <c r="R41" s="2"/>
      <c r="S41" s="69"/>
    </row>
    <row r="42" spans="1:19" s="18" customFormat="1" ht="12.75" customHeight="1" x14ac:dyDescent="0.25">
      <c r="A42" s="70" t="s">
        <v>99</v>
      </c>
      <c r="B42" s="48" t="s">
        <v>100</v>
      </c>
      <c r="C42" s="95"/>
      <c r="D42" s="83"/>
      <c r="E42" s="83"/>
      <c r="F42" s="83"/>
      <c r="G42" s="83"/>
      <c r="H42" s="96" t="s">
        <v>19</v>
      </c>
      <c r="I42" s="37"/>
      <c r="J42" s="38"/>
      <c r="K42" s="38">
        <v>8</v>
      </c>
      <c r="L42" s="40"/>
      <c r="M42" s="41">
        <v>12</v>
      </c>
      <c r="N42" s="41" t="s">
        <v>20</v>
      </c>
      <c r="O42" s="85"/>
      <c r="P42" s="86"/>
      <c r="Q42" s="50"/>
      <c r="R42" s="44" t="s">
        <v>72</v>
      </c>
      <c r="S42" s="74" t="s">
        <v>101</v>
      </c>
    </row>
    <row r="43" spans="1:19" s="18" customFormat="1" ht="12.75" customHeight="1" x14ac:dyDescent="0.25">
      <c r="A43" s="187" t="s">
        <v>31</v>
      </c>
      <c r="B43" s="187"/>
      <c r="C43" s="52">
        <f t="shared" ref="C43:H43" si="5">SUMIF(C42:C42,"=x",$I42:$I42)+SUMIF(C42:C42,"=x",$J42:$J42)+SUMIF(C42:C42,"=x",$K42:$K42)</f>
        <v>0</v>
      </c>
      <c r="D43" s="53">
        <f t="shared" si="5"/>
        <v>0</v>
      </c>
      <c r="E43" s="53">
        <f t="shared" si="5"/>
        <v>0</v>
      </c>
      <c r="F43" s="53">
        <f t="shared" si="5"/>
        <v>0</v>
      </c>
      <c r="G43" s="53">
        <f t="shared" si="5"/>
        <v>0</v>
      </c>
      <c r="H43" s="87">
        <f t="shared" si="5"/>
        <v>8</v>
      </c>
      <c r="I43" s="188">
        <f>SUM(C43:H43)</f>
        <v>8</v>
      </c>
      <c r="J43" s="188"/>
      <c r="K43" s="188"/>
      <c r="L43" s="188"/>
      <c r="M43" s="188"/>
      <c r="N43" s="5"/>
      <c r="O43" s="55"/>
      <c r="P43" s="56"/>
      <c r="Q43" s="55"/>
      <c r="R43" s="55"/>
      <c r="S43" s="57"/>
    </row>
    <row r="44" spans="1:19" s="18" customFormat="1" ht="12.75" customHeight="1" x14ac:dyDescent="0.25">
      <c r="A44" s="189" t="s">
        <v>32</v>
      </c>
      <c r="B44" s="189"/>
      <c r="C44" s="58">
        <f t="shared" ref="C44:H44" si="6">SUMIF(C42:C42,"=x",$M42:$M42)</f>
        <v>0</v>
      </c>
      <c r="D44" s="59">
        <f t="shared" si="6"/>
        <v>0</v>
      </c>
      <c r="E44" s="59">
        <f t="shared" si="6"/>
        <v>0</v>
      </c>
      <c r="F44" s="59">
        <f t="shared" si="6"/>
        <v>0</v>
      </c>
      <c r="G44" s="59">
        <f t="shared" si="6"/>
        <v>0</v>
      </c>
      <c r="H44" s="88">
        <f t="shared" si="6"/>
        <v>12</v>
      </c>
      <c r="I44" s="190">
        <f>SUM(C44:H44)</f>
        <v>12</v>
      </c>
      <c r="J44" s="190"/>
      <c r="K44" s="190"/>
      <c r="L44" s="190"/>
      <c r="M44" s="190"/>
      <c r="N44" s="4"/>
      <c r="O44" s="55"/>
      <c r="P44" s="56"/>
      <c r="Q44" s="55"/>
      <c r="R44" s="55"/>
      <c r="S44" s="57"/>
    </row>
    <row r="45" spans="1:19" s="18" customFormat="1" ht="12.75" customHeight="1" x14ac:dyDescent="0.25">
      <c r="A45" s="191" t="s">
        <v>33</v>
      </c>
      <c r="B45" s="191"/>
      <c r="C45" s="99">
        <v>0</v>
      </c>
      <c r="D45" s="100">
        <v>0</v>
      </c>
      <c r="E45" s="100">
        <v>0</v>
      </c>
      <c r="F45" s="100">
        <v>0</v>
      </c>
      <c r="G45" s="100">
        <v>0</v>
      </c>
      <c r="H45" s="101">
        <v>0</v>
      </c>
      <c r="I45" s="194">
        <v>0</v>
      </c>
      <c r="J45" s="194"/>
      <c r="K45" s="194"/>
      <c r="L45" s="194"/>
      <c r="M45" s="194"/>
      <c r="N45" s="3"/>
      <c r="O45" s="55"/>
      <c r="P45" s="56"/>
      <c r="Q45" s="55"/>
      <c r="R45" s="55"/>
      <c r="S45" s="57"/>
    </row>
    <row r="46" spans="1:19" s="18" customFormat="1" ht="12.75" customHeight="1" x14ac:dyDescent="0.25">
      <c r="A46" s="193" t="s">
        <v>102</v>
      </c>
      <c r="B46" s="193"/>
      <c r="C46" s="64"/>
      <c r="D46" s="65"/>
      <c r="E46" s="65"/>
      <c r="F46" s="65"/>
      <c r="G46" s="65"/>
      <c r="H46" s="66"/>
      <c r="I46" s="64"/>
      <c r="J46" s="65"/>
      <c r="K46" s="65"/>
      <c r="L46" s="65"/>
      <c r="M46" s="66"/>
      <c r="N46" s="67"/>
      <c r="O46" s="2"/>
      <c r="P46" s="68"/>
      <c r="Q46" s="2"/>
      <c r="R46" s="2"/>
      <c r="S46" s="69"/>
    </row>
    <row r="47" spans="1:19" s="18" customFormat="1" ht="12.75" customHeight="1" x14ac:dyDescent="0.25">
      <c r="A47" s="187" t="s">
        <v>31</v>
      </c>
      <c r="B47" s="187"/>
      <c r="C47" s="52"/>
      <c r="D47" s="102"/>
      <c r="E47" s="102"/>
      <c r="F47" s="102"/>
      <c r="G47" s="102"/>
      <c r="H47" s="103"/>
      <c r="I47" s="188"/>
      <c r="J47" s="188"/>
      <c r="K47" s="188"/>
      <c r="L47" s="188"/>
      <c r="M47" s="188"/>
      <c r="N47" s="5"/>
      <c r="O47" s="55"/>
      <c r="P47" s="56"/>
      <c r="Q47" s="55"/>
      <c r="R47" s="55"/>
      <c r="S47" s="57"/>
    </row>
    <row r="48" spans="1:19" s="18" customFormat="1" ht="12.75" customHeight="1" x14ac:dyDescent="0.25">
      <c r="A48" s="189" t="s">
        <v>32</v>
      </c>
      <c r="B48" s="189"/>
      <c r="C48" s="104">
        <f t="shared" ref="C48:H48" si="7">C44+C39+C34+C11</f>
        <v>30</v>
      </c>
      <c r="D48" s="104">
        <f t="shared" si="7"/>
        <v>30</v>
      </c>
      <c r="E48" s="104">
        <f t="shared" si="7"/>
        <v>29</v>
      </c>
      <c r="F48" s="104">
        <f t="shared" si="7"/>
        <v>19</v>
      </c>
      <c r="G48" s="104">
        <f t="shared" si="7"/>
        <v>16</v>
      </c>
      <c r="H48" s="104">
        <f t="shared" si="7"/>
        <v>18</v>
      </c>
      <c r="I48" s="190">
        <f>I39+I44+I34+I11</f>
        <v>142</v>
      </c>
      <c r="J48" s="190"/>
      <c r="K48" s="190"/>
      <c r="L48" s="190"/>
      <c r="M48" s="190"/>
      <c r="N48" s="4"/>
      <c r="O48" s="55"/>
      <c r="P48" s="56"/>
      <c r="Q48" s="55"/>
      <c r="R48" s="55"/>
      <c r="S48" s="57"/>
    </row>
    <row r="49" spans="1:19 16147:16384" s="18" customFormat="1" ht="12.75" customHeight="1" x14ac:dyDescent="0.25">
      <c r="A49" s="191" t="s">
        <v>33</v>
      </c>
      <c r="B49" s="191"/>
      <c r="C49" s="99"/>
      <c r="D49" s="100"/>
      <c r="E49" s="100"/>
      <c r="F49" s="100"/>
      <c r="G49" s="100"/>
      <c r="H49" s="101"/>
      <c r="I49" s="194"/>
      <c r="J49" s="194"/>
      <c r="K49" s="194"/>
      <c r="L49" s="194"/>
      <c r="M49" s="194"/>
      <c r="N49" s="3"/>
      <c r="O49" s="55"/>
      <c r="P49" s="56"/>
      <c r="Q49" s="55"/>
      <c r="R49" s="55"/>
      <c r="S49" s="57"/>
      <c r="WWA49" s="7"/>
      <c r="WWB49" s="7"/>
      <c r="WWC49" s="7"/>
      <c r="WWD49" s="7"/>
      <c r="WWE49" s="7"/>
      <c r="WWF49" s="7"/>
      <c r="WWG49" s="7"/>
      <c r="WWH49" s="7"/>
      <c r="WWI49" s="7"/>
      <c r="WWJ49" s="7"/>
      <c r="WWK49" s="7"/>
      <c r="WWL49" s="7"/>
      <c r="WWM49" s="7"/>
      <c r="WWN49" s="7"/>
      <c r="WWO49" s="7"/>
      <c r="WWP49" s="7"/>
      <c r="WWQ49" s="7"/>
      <c r="WWR49" s="7"/>
      <c r="WWS49" s="7"/>
      <c r="WWT49" s="7"/>
      <c r="WWU49" s="7"/>
      <c r="WWV49" s="7"/>
      <c r="WWW49" s="7"/>
      <c r="WWX49" s="7"/>
      <c r="WWY49" s="7"/>
      <c r="WWZ49" s="7"/>
      <c r="WXA49" s="7"/>
      <c r="WXB49" s="7"/>
      <c r="WXC49" s="7"/>
      <c r="WXD49" s="7"/>
      <c r="WXE49" s="7"/>
      <c r="WXF49" s="7"/>
      <c r="WXG49" s="7"/>
      <c r="WXH49" s="7"/>
      <c r="WXI49" s="7"/>
      <c r="WXJ49" s="7"/>
      <c r="WXK49" s="7"/>
      <c r="WXL49" s="7"/>
      <c r="WXM49" s="7"/>
      <c r="WXN49" s="7"/>
      <c r="WXO49" s="7"/>
      <c r="WXP49" s="7"/>
      <c r="WXQ49" s="7"/>
      <c r="WXR49" s="7"/>
      <c r="WXS49" s="7"/>
      <c r="WXT49" s="7"/>
      <c r="WXU49" s="7"/>
      <c r="WXV49" s="7"/>
      <c r="WXW49" s="7"/>
      <c r="WXX49" s="7"/>
      <c r="WXY49" s="7"/>
      <c r="WXZ49" s="7"/>
      <c r="WYA49" s="7"/>
      <c r="WYB49" s="7"/>
      <c r="WYC49" s="7"/>
      <c r="WYD49" s="7"/>
      <c r="WYE49" s="7"/>
      <c r="WYF49" s="7"/>
      <c r="WYG49" s="7"/>
      <c r="WYH49" s="7"/>
      <c r="WYI49" s="7"/>
      <c r="WYJ49" s="7"/>
      <c r="WYK49" s="7"/>
      <c r="WYL49" s="7"/>
      <c r="WYM49" s="7"/>
      <c r="WYN49" s="7"/>
      <c r="WYO49" s="7"/>
      <c r="WYP49" s="7"/>
      <c r="WYQ49" s="7"/>
      <c r="WYR49" s="7"/>
      <c r="WYS49" s="7"/>
      <c r="WYT49" s="7"/>
      <c r="WYU49" s="7"/>
      <c r="WYV49" s="7"/>
      <c r="WYW49" s="7"/>
      <c r="WYX49" s="7"/>
      <c r="WYY49" s="7"/>
      <c r="WYZ49" s="7"/>
      <c r="WZA49" s="7"/>
      <c r="WZB49" s="7"/>
      <c r="WZC49" s="7"/>
      <c r="WZD49" s="7"/>
      <c r="WZE49" s="7"/>
      <c r="WZF49" s="7"/>
      <c r="WZG49" s="7"/>
      <c r="WZH49" s="7"/>
      <c r="WZI49" s="7"/>
      <c r="WZJ49" s="7"/>
      <c r="WZK49" s="7"/>
      <c r="WZL49" s="7"/>
      <c r="WZM49" s="7"/>
      <c r="WZN49" s="7"/>
      <c r="WZO49" s="7"/>
      <c r="WZP49" s="7"/>
      <c r="WZQ49" s="7"/>
      <c r="WZR49" s="7"/>
      <c r="WZS49" s="7"/>
      <c r="WZT49" s="7"/>
      <c r="WZU49" s="7"/>
      <c r="WZV49" s="7"/>
      <c r="WZW49" s="7"/>
      <c r="WZX49" s="7"/>
      <c r="WZY49" s="7"/>
      <c r="WZZ49" s="7"/>
      <c r="XAA49" s="7"/>
      <c r="XAB49" s="7"/>
      <c r="XAC49" s="7"/>
      <c r="XAD49" s="7"/>
      <c r="XAE49" s="7"/>
      <c r="XAF49" s="7"/>
      <c r="XAG49" s="7"/>
      <c r="XAH49" s="7"/>
      <c r="XAI49" s="7"/>
      <c r="XAJ49" s="7"/>
      <c r="XAK49" s="7"/>
      <c r="XAL49" s="7"/>
      <c r="XAM49" s="7"/>
      <c r="XAN49" s="7"/>
      <c r="XAO49" s="7"/>
      <c r="XAP49" s="7"/>
      <c r="XAQ49" s="7"/>
      <c r="XAR49" s="7"/>
      <c r="XAS49" s="7"/>
      <c r="XAT49" s="7"/>
      <c r="XAU49" s="7"/>
      <c r="XAV49" s="7"/>
      <c r="XAW49" s="7"/>
      <c r="XAX49" s="7"/>
      <c r="XAY49" s="7"/>
      <c r="XAZ49" s="7"/>
      <c r="XBA49" s="7"/>
      <c r="XBB49" s="7"/>
      <c r="XBC49" s="7"/>
      <c r="XBD49" s="7"/>
      <c r="XBE49" s="7"/>
      <c r="XBF49" s="7"/>
      <c r="XBG49" s="7"/>
      <c r="XBH49" s="7"/>
      <c r="XBI49" s="7"/>
      <c r="XBJ49" s="7"/>
      <c r="XBK49" s="7"/>
      <c r="XBL49" s="7"/>
      <c r="XBM49" s="7"/>
      <c r="XBN49" s="7"/>
      <c r="XBO49" s="7"/>
      <c r="XBP49" s="7"/>
      <c r="XBQ49" s="7"/>
      <c r="XBR49" s="7"/>
      <c r="XBS49" s="7"/>
      <c r="XBT49" s="7"/>
      <c r="XBU49" s="7"/>
      <c r="XBV49" s="7"/>
      <c r="XBW49" s="7"/>
      <c r="XBX49" s="7"/>
      <c r="XBY49" s="7"/>
      <c r="XBZ49" s="7"/>
      <c r="XCA49" s="7"/>
      <c r="XCB49" s="7"/>
      <c r="XCC49" s="7"/>
      <c r="XCD49" s="7"/>
      <c r="XCE49" s="7"/>
      <c r="XCF49" s="7"/>
      <c r="XCG49" s="7"/>
      <c r="XCH49" s="7"/>
      <c r="XCI49" s="7"/>
      <c r="XCJ49" s="7"/>
      <c r="XCK49" s="7"/>
      <c r="XCL49" s="7"/>
      <c r="XCM49" s="7"/>
      <c r="XCN49" s="7"/>
      <c r="XCO49" s="7"/>
      <c r="XCP49" s="7"/>
      <c r="XCQ49" s="7"/>
      <c r="XCR49" s="7"/>
      <c r="XCS49" s="7"/>
      <c r="XCT49" s="7"/>
      <c r="XCU49" s="7"/>
      <c r="XCV49" s="7"/>
      <c r="XCW49" s="7"/>
      <c r="XCX49" s="7"/>
      <c r="XCY49" s="7"/>
      <c r="XCZ49" s="7"/>
      <c r="XDA49" s="7"/>
      <c r="XDB49" s="7"/>
      <c r="XDC49" s="7"/>
      <c r="XDD49" s="7"/>
      <c r="XDE49" s="7"/>
      <c r="XDF49" s="7"/>
      <c r="XDG49" s="7"/>
      <c r="XDH49" s="7"/>
      <c r="XDI49" s="7"/>
      <c r="XDJ49" s="7"/>
      <c r="XDK49" s="7"/>
      <c r="XDL49" s="7"/>
      <c r="XDM49" s="7"/>
      <c r="XDN49" s="7"/>
      <c r="XDO49" s="7"/>
      <c r="XDP49" s="7"/>
      <c r="XDQ49" s="7"/>
      <c r="XDR49" s="7"/>
      <c r="XDS49" s="7"/>
      <c r="XDT49" s="7"/>
      <c r="XDU49" s="7"/>
      <c r="XDV49" s="7"/>
      <c r="XDW49" s="7"/>
      <c r="XDX49" s="7"/>
      <c r="XDY49" s="7"/>
      <c r="XDZ49" s="7"/>
      <c r="XEA49" s="7"/>
      <c r="XEB49" s="7"/>
      <c r="XEC49" s="7"/>
      <c r="XED49" s="7"/>
      <c r="XEE49" s="7"/>
      <c r="XEF49" s="7"/>
      <c r="XEG49" s="7"/>
      <c r="XEH49" s="7"/>
      <c r="XEI49" s="7"/>
      <c r="XEJ49" s="7"/>
      <c r="XEK49" s="7"/>
      <c r="XEL49" s="7"/>
      <c r="XEM49" s="7"/>
      <c r="XEN49" s="7"/>
      <c r="XEO49" s="7"/>
      <c r="XEP49" s="7"/>
      <c r="XEQ49" s="7"/>
      <c r="XER49" s="7"/>
      <c r="XES49" s="7"/>
      <c r="XET49" s="7"/>
      <c r="XEU49" s="7"/>
      <c r="XEV49" s="7"/>
      <c r="XEW49" s="7"/>
      <c r="XEX49" s="7"/>
      <c r="XEY49" s="7"/>
      <c r="XEZ49" s="7"/>
      <c r="XFA49" s="7"/>
      <c r="XFB49" s="7"/>
      <c r="XFC49" s="7"/>
      <c r="XFD49" s="7"/>
    </row>
    <row r="50" spans="1:19 16147:16384" s="18" customFormat="1" ht="12.75" customHeight="1" x14ac:dyDescent="0.25">
      <c r="A50" s="105"/>
      <c r="B50" s="106"/>
      <c r="C50" s="107"/>
      <c r="D50" s="108"/>
      <c r="E50" s="108"/>
      <c r="F50" s="108"/>
      <c r="G50" s="108"/>
      <c r="H50" s="109"/>
      <c r="I50" s="107"/>
      <c r="J50" s="108"/>
      <c r="K50" s="108"/>
      <c r="L50" s="108"/>
      <c r="M50" s="110"/>
      <c r="N50" s="111"/>
      <c r="O50" s="42"/>
      <c r="P50" s="43"/>
      <c r="Q50" s="42"/>
      <c r="R50" s="42"/>
      <c r="S50" s="112"/>
      <c r="WWA50" s="7"/>
      <c r="WWB50" s="7"/>
      <c r="WWC50" s="7"/>
      <c r="WWD50" s="7"/>
      <c r="WWE50" s="7"/>
      <c r="WWF50" s="7"/>
      <c r="WWG50" s="7"/>
      <c r="WWH50" s="7"/>
      <c r="WWI50" s="7"/>
      <c r="WWJ50" s="7"/>
      <c r="WWK50" s="7"/>
      <c r="WWL50" s="7"/>
      <c r="WWM50" s="7"/>
      <c r="WWN50" s="7"/>
      <c r="WWO50" s="7"/>
      <c r="WWP50" s="7"/>
      <c r="WWQ50" s="7"/>
      <c r="WWR50" s="7"/>
      <c r="WWS50" s="7"/>
      <c r="WWT50" s="7"/>
      <c r="WWU50" s="7"/>
      <c r="WWV50" s="7"/>
      <c r="WWW50" s="7"/>
      <c r="WWX50" s="7"/>
      <c r="WWY50" s="7"/>
      <c r="WWZ50" s="7"/>
      <c r="WXA50" s="7"/>
      <c r="WXB50" s="7"/>
      <c r="WXC50" s="7"/>
      <c r="WXD50" s="7"/>
      <c r="WXE50" s="7"/>
      <c r="WXF50" s="7"/>
      <c r="WXG50" s="7"/>
      <c r="WXH50" s="7"/>
      <c r="WXI50" s="7"/>
      <c r="WXJ50" s="7"/>
      <c r="WXK50" s="7"/>
      <c r="WXL50" s="7"/>
      <c r="WXM50" s="7"/>
      <c r="WXN50" s="7"/>
      <c r="WXO50" s="7"/>
      <c r="WXP50" s="7"/>
      <c r="WXQ50" s="7"/>
      <c r="WXR50" s="7"/>
      <c r="WXS50" s="7"/>
      <c r="WXT50" s="7"/>
      <c r="WXU50" s="7"/>
      <c r="WXV50" s="7"/>
      <c r="WXW50" s="7"/>
      <c r="WXX50" s="7"/>
      <c r="WXY50" s="7"/>
      <c r="WXZ50" s="7"/>
      <c r="WYA50" s="7"/>
      <c r="WYB50" s="7"/>
      <c r="WYC50" s="7"/>
      <c r="WYD50" s="7"/>
      <c r="WYE50" s="7"/>
      <c r="WYF50" s="7"/>
      <c r="WYG50" s="7"/>
      <c r="WYH50" s="7"/>
      <c r="WYI50" s="7"/>
      <c r="WYJ50" s="7"/>
      <c r="WYK50" s="7"/>
      <c r="WYL50" s="7"/>
      <c r="WYM50" s="7"/>
      <c r="WYN50" s="7"/>
      <c r="WYO50" s="7"/>
      <c r="WYP50" s="7"/>
      <c r="WYQ50" s="7"/>
      <c r="WYR50" s="7"/>
      <c r="WYS50" s="7"/>
      <c r="WYT50" s="7"/>
      <c r="WYU50" s="7"/>
      <c r="WYV50" s="7"/>
      <c r="WYW50" s="7"/>
      <c r="WYX50" s="7"/>
      <c r="WYY50" s="7"/>
      <c r="WYZ50" s="7"/>
      <c r="WZA50" s="7"/>
      <c r="WZB50" s="7"/>
      <c r="WZC50" s="7"/>
      <c r="WZD50" s="7"/>
      <c r="WZE50" s="7"/>
      <c r="WZF50" s="7"/>
      <c r="WZG50" s="7"/>
      <c r="WZH50" s="7"/>
      <c r="WZI50" s="7"/>
      <c r="WZJ50" s="7"/>
      <c r="WZK50" s="7"/>
      <c r="WZL50" s="7"/>
      <c r="WZM50" s="7"/>
      <c r="WZN50" s="7"/>
      <c r="WZO50" s="7"/>
      <c r="WZP50" s="7"/>
      <c r="WZQ50" s="7"/>
      <c r="WZR50" s="7"/>
      <c r="WZS50" s="7"/>
      <c r="WZT50" s="7"/>
      <c r="WZU50" s="7"/>
      <c r="WZV50" s="7"/>
      <c r="WZW50" s="7"/>
      <c r="WZX50" s="7"/>
      <c r="WZY50" s="7"/>
      <c r="WZZ50" s="7"/>
      <c r="XAA50" s="7"/>
      <c r="XAB50" s="7"/>
      <c r="XAC50" s="7"/>
      <c r="XAD50" s="7"/>
      <c r="XAE50" s="7"/>
      <c r="XAF50" s="7"/>
      <c r="XAG50" s="7"/>
      <c r="XAH50" s="7"/>
      <c r="XAI50" s="7"/>
      <c r="XAJ50" s="7"/>
      <c r="XAK50" s="7"/>
      <c r="XAL50" s="7"/>
      <c r="XAM50" s="7"/>
      <c r="XAN50" s="7"/>
      <c r="XAO50" s="7"/>
      <c r="XAP50" s="7"/>
      <c r="XAQ50" s="7"/>
      <c r="XAR50" s="7"/>
      <c r="XAS50" s="7"/>
      <c r="XAT50" s="7"/>
      <c r="XAU50" s="7"/>
      <c r="XAV50" s="7"/>
      <c r="XAW50" s="7"/>
      <c r="XAX50" s="7"/>
      <c r="XAY50" s="7"/>
      <c r="XAZ50" s="7"/>
      <c r="XBA50" s="7"/>
      <c r="XBB50" s="7"/>
      <c r="XBC50" s="7"/>
      <c r="XBD50" s="7"/>
      <c r="XBE50" s="7"/>
      <c r="XBF50" s="7"/>
      <c r="XBG50" s="7"/>
      <c r="XBH50" s="7"/>
      <c r="XBI50" s="7"/>
      <c r="XBJ50" s="7"/>
      <c r="XBK50" s="7"/>
      <c r="XBL50" s="7"/>
      <c r="XBM50" s="7"/>
      <c r="XBN50" s="7"/>
      <c r="XBO50" s="7"/>
      <c r="XBP50" s="7"/>
      <c r="XBQ50" s="7"/>
      <c r="XBR50" s="7"/>
      <c r="XBS50" s="7"/>
      <c r="XBT50" s="7"/>
      <c r="XBU50" s="7"/>
      <c r="XBV50" s="7"/>
      <c r="XBW50" s="7"/>
      <c r="XBX50" s="7"/>
      <c r="XBY50" s="7"/>
      <c r="XBZ50" s="7"/>
      <c r="XCA50" s="7"/>
      <c r="XCB50" s="7"/>
      <c r="XCC50" s="7"/>
      <c r="XCD50" s="7"/>
      <c r="XCE50" s="7"/>
      <c r="XCF50" s="7"/>
      <c r="XCG50" s="7"/>
      <c r="XCH50" s="7"/>
      <c r="XCI50" s="7"/>
      <c r="XCJ50" s="7"/>
      <c r="XCK50" s="7"/>
      <c r="XCL50" s="7"/>
      <c r="XCM50" s="7"/>
      <c r="XCN50" s="7"/>
      <c r="XCO50" s="7"/>
      <c r="XCP50" s="7"/>
      <c r="XCQ50" s="7"/>
      <c r="XCR50" s="7"/>
      <c r="XCS50" s="7"/>
      <c r="XCT50" s="7"/>
      <c r="XCU50" s="7"/>
      <c r="XCV50" s="7"/>
      <c r="XCW50" s="7"/>
      <c r="XCX50" s="7"/>
      <c r="XCY50" s="7"/>
      <c r="XCZ50" s="7"/>
      <c r="XDA50" s="7"/>
      <c r="XDB50" s="7"/>
      <c r="XDC50" s="7"/>
      <c r="XDD50" s="7"/>
      <c r="XDE50" s="7"/>
      <c r="XDF50" s="7"/>
      <c r="XDG50" s="7"/>
      <c r="XDH50" s="7"/>
      <c r="XDI50" s="7"/>
      <c r="XDJ50" s="7"/>
      <c r="XDK50" s="7"/>
      <c r="XDL50" s="7"/>
      <c r="XDM50" s="7"/>
      <c r="XDN50" s="7"/>
      <c r="XDO50" s="7"/>
      <c r="XDP50" s="7"/>
      <c r="XDQ50" s="7"/>
      <c r="XDR50" s="7"/>
      <c r="XDS50" s="7"/>
      <c r="XDT50" s="7"/>
      <c r="XDU50" s="7"/>
      <c r="XDV50" s="7"/>
      <c r="XDW50" s="7"/>
      <c r="XDX50" s="7"/>
      <c r="XDY50" s="7"/>
      <c r="XDZ50" s="7"/>
      <c r="XEA50" s="7"/>
      <c r="XEB50" s="7"/>
      <c r="XEC50" s="7"/>
      <c r="XED50" s="7"/>
      <c r="XEE50" s="7"/>
      <c r="XEF50" s="7"/>
      <c r="XEG50" s="7"/>
      <c r="XEH50" s="7"/>
      <c r="XEI50" s="7"/>
      <c r="XEJ50" s="7"/>
      <c r="XEK50" s="7"/>
      <c r="XEL50" s="7"/>
      <c r="XEM50" s="7"/>
      <c r="XEN50" s="7"/>
      <c r="XEO50" s="7"/>
      <c r="XEP50" s="7"/>
      <c r="XEQ50" s="7"/>
      <c r="XER50" s="7"/>
      <c r="XES50" s="7"/>
      <c r="XET50" s="7"/>
      <c r="XEU50" s="7"/>
      <c r="XEV50" s="7"/>
      <c r="XEW50" s="7"/>
      <c r="XEX50" s="7"/>
      <c r="XEY50" s="7"/>
      <c r="XEZ50" s="7"/>
      <c r="XFA50" s="7"/>
      <c r="XFB50" s="7"/>
      <c r="XFC50" s="7"/>
      <c r="XFD50" s="7"/>
    </row>
    <row r="51" spans="1:19 16147:16384" s="18" customFormat="1" ht="12.75" customHeight="1" x14ac:dyDescent="0.25">
      <c r="A51" s="91" t="s">
        <v>103</v>
      </c>
      <c r="B51" s="113"/>
      <c r="C51" s="64"/>
      <c r="D51" s="65"/>
      <c r="E51" s="65"/>
      <c r="F51" s="65"/>
      <c r="G51" s="65"/>
      <c r="H51" s="66"/>
      <c r="I51" s="64"/>
      <c r="J51" s="65"/>
      <c r="K51" s="65"/>
      <c r="L51" s="65"/>
      <c r="M51" s="66"/>
      <c r="N51" s="67"/>
      <c r="O51" s="2"/>
      <c r="P51" s="68"/>
      <c r="Q51" s="2"/>
      <c r="R51" s="2"/>
      <c r="S51" s="69"/>
      <c r="WWA51" s="7"/>
      <c r="WWB51" s="7"/>
      <c r="WWC51" s="7"/>
      <c r="WWD51" s="7"/>
      <c r="WWE51" s="7"/>
      <c r="WWF51" s="7"/>
      <c r="WWG51" s="7"/>
      <c r="WWH51" s="7"/>
      <c r="WWI51" s="7"/>
      <c r="WWJ51" s="7"/>
      <c r="WWK51" s="7"/>
      <c r="WWL51" s="7"/>
      <c r="WWM51" s="7"/>
      <c r="WWN51" s="7"/>
      <c r="WWO51" s="7"/>
      <c r="WWP51" s="7"/>
      <c r="WWQ51" s="7"/>
      <c r="WWR51" s="7"/>
      <c r="WWS51" s="7"/>
      <c r="WWT51" s="7"/>
      <c r="WWU51" s="7"/>
      <c r="WWV51" s="7"/>
      <c r="WWW51" s="7"/>
      <c r="WWX51" s="7"/>
      <c r="WWY51" s="7"/>
      <c r="WWZ51" s="7"/>
      <c r="WXA51" s="7"/>
      <c r="WXB51" s="7"/>
      <c r="WXC51" s="7"/>
      <c r="WXD51" s="7"/>
      <c r="WXE51" s="7"/>
      <c r="WXF51" s="7"/>
      <c r="WXG51" s="7"/>
      <c r="WXH51" s="7"/>
      <c r="WXI51" s="7"/>
      <c r="WXJ51" s="7"/>
      <c r="WXK51" s="7"/>
      <c r="WXL51" s="7"/>
      <c r="WXM51" s="7"/>
      <c r="WXN51" s="7"/>
      <c r="WXO51" s="7"/>
      <c r="WXP51" s="7"/>
      <c r="WXQ51" s="7"/>
      <c r="WXR51" s="7"/>
      <c r="WXS51" s="7"/>
      <c r="WXT51" s="7"/>
      <c r="WXU51" s="7"/>
      <c r="WXV51" s="7"/>
      <c r="WXW51" s="7"/>
      <c r="WXX51" s="7"/>
      <c r="WXY51" s="7"/>
      <c r="WXZ51" s="7"/>
      <c r="WYA51" s="7"/>
      <c r="WYB51" s="7"/>
      <c r="WYC51" s="7"/>
      <c r="WYD51" s="7"/>
      <c r="WYE51" s="7"/>
      <c r="WYF51" s="7"/>
      <c r="WYG51" s="7"/>
      <c r="WYH51" s="7"/>
      <c r="WYI51" s="7"/>
      <c r="WYJ51" s="7"/>
      <c r="WYK51" s="7"/>
      <c r="WYL51" s="7"/>
      <c r="WYM51" s="7"/>
      <c r="WYN51" s="7"/>
      <c r="WYO51" s="7"/>
      <c r="WYP51" s="7"/>
      <c r="WYQ51" s="7"/>
      <c r="WYR51" s="7"/>
      <c r="WYS51" s="7"/>
      <c r="WYT51" s="7"/>
      <c r="WYU51" s="7"/>
      <c r="WYV51" s="7"/>
      <c r="WYW51" s="7"/>
      <c r="WYX51" s="7"/>
      <c r="WYY51" s="7"/>
      <c r="WYZ51" s="7"/>
      <c r="WZA51" s="7"/>
      <c r="WZB51" s="7"/>
      <c r="WZC51" s="7"/>
      <c r="WZD51" s="7"/>
      <c r="WZE51" s="7"/>
      <c r="WZF51" s="7"/>
      <c r="WZG51" s="7"/>
      <c r="WZH51" s="7"/>
      <c r="WZI51" s="7"/>
      <c r="WZJ51" s="7"/>
      <c r="WZK51" s="7"/>
      <c r="WZL51" s="7"/>
      <c r="WZM51" s="7"/>
      <c r="WZN51" s="7"/>
      <c r="WZO51" s="7"/>
      <c r="WZP51" s="7"/>
      <c r="WZQ51" s="7"/>
      <c r="WZR51" s="7"/>
      <c r="WZS51" s="7"/>
      <c r="WZT51" s="7"/>
      <c r="WZU51" s="7"/>
      <c r="WZV51" s="7"/>
      <c r="WZW51" s="7"/>
      <c r="WZX51" s="7"/>
      <c r="WZY51" s="7"/>
      <c r="WZZ51" s="7"/>
      <c r="XAA51" s="7"/>
      <c r="XAB51" s="7"/>
      <c r="XAC51" s="7"/>
      <c r="XAD51" s="7"/>
      <c r="XAE51" s="7"/>
      <c r="XAF51" s="7"/>
      <c r="XAG51" s="7"/>
      <c r="XAH51" s="7"/>
      <c r="XAI51" s="7"/>
      <c r="XAJ51" s="7"/>
      <c r="XAK51" s="7"/>
      <c r="XAL51" s="7"/>
      <c r="XAM51" s="7"/>
      <c r="XAN51" s="7"/>
      <c r="XAO51" s="7"/>
      <c r="XAP51" s="7"/>
      <c r="XAQ51" s="7"/>
      <c r="XAR51" s="7"/>
      <c r="XAS51" s="7"/>
      <c r="XAT51" s="7"/>
      <c r="XAU51" s="7"/>
      <c r="XAV51" s="7"/>
      <c r="XAW51" s="7"/>
      <c r="XAX51" s="7"/>
      <c r="XAY51" s="7"/>
      <c r="XAZ51" s="7"/>
      <c r="XBA51" s="7"/>
      <c r="XBB51" s="7"/>
      <c r="XBC51" s="7"/>
      <c r="XBD51" s="7"/>
      <c r="XBE51" s="7"/>
      <c r="XBF51" s="7"/>
      <c r="XBG51" s="7"/>
      <c r="XBH51" s="7"/>
      <c r="XBI51" s="7"/>
      <c r="XBJ51" s="7"/>
      <c r="XBK51" s="7"/>
      <c r="XBL51" s="7"/>
      <c r="XBM51" s="7"/>
      <c r="XBN51" s="7"/>
      <c r="XBO51" s="7"/>
      <c r="XBP51" s="7"/>
      <c r="XBQ51" s="7"/>
      <c r="XBR51" s="7"/>
      <c r="XBS51" s="7"/>
      <c r="XBT51" s="7"/>
      <c r="XBU51" s="7"/>
      <c r="XBV51" s="7"/>
      <c r="XBW51" s="7"/>
      <c r="XBX51" s="7"/>
      <c r="XBY51" s="7"/>
      <c r="XBZ51" s="7"/>
      <c r="XCA51" s="7"/>
      <c r="XCB51" s="7"/>
      <c r="XCC51" s="7"/>
      <c r="XCD51" s="7"/>
      <c r="XCE51" s="7"/>
      <c r="XCF51" s="7"/>
      <c r="XCG51" s="7"/>
      <c r="XCH51" s="7"/>
      <c r="XCI51" s="7"/>
      <c r="XCJ51" s="7"/>
      <c r="XCK51" s="7"/>
      <c r="XCL51" s="7"/>
      <c r="XCM51" s="7"/>
      <c r="XCN51" s="7"/>
      <c r="XCO51" s="7"/>
      <c r="XCP51" s="7"/>
      <c r="XCQ51" s="7"/>
      <c r="XCR51" s="7"/>
      <c r="XCS51" s="7"/>
      <c r="XCT51" s="7"/>
      <c r="XCU51" s="7"/>
      <c r="XCV51" s="7"/>
      <c r="XCW51" s="7"/>
      <c r="XCX51" s="7"/>
      <c r="XCY51" s="7"/>
      <c r="XCZ51" s="7"/>
      <c r="XDA51" s="7"/>
      <c r="XDB51" s="7"/>
      <c r="XDC51" s="7"/>
      <c r="XDD51" s="7"/>
      <c r="XDE51" s="7"/>
      <c r="XDF51" s="7"/>
      <c r="XDG51" s="7"/>
      <c r="XDH51" s="7"/>
      <c r="XDI51" s="7"/>
      <c r="XDJ51" s="7"/>
      <c r="XDK51" s="7"/>
      <c r="XDL51" s="7"/>
      <c r="XDM51" s="7"/>
      <c r="XDN51" s="7"/>
      <c r="XDO51" s="7"/>
      <c r="XDP51" s="7"/>
      <c r="XDQ51" s="7"/>
      <c r="XDR51" s="7"/>
      <c r="XDS51" s="7"/>
      <c r="XDT51" s="7"/>
      <c r="XDU51" s="7"/>
      <c r="XDV51" s="7"/>
      <c r="XDW51" s="7"/>
      <c r="XDX51" s="7"/>
      <c r="XDY51" s="7"/>
      <c r="XDZ51" s="7"/>
      <c r="XEA51" s="7"/>
      <c r="XEB51" s="7"/>
      <c r="XEC51" s="7"/>
      <c r="XED51" s="7"/>
      <c r="XEE51" s="7"/>
      <c r="XEF51" s="7"/>
      <c r="XEG51" s="7"/>
      <c r="XEH51" s="7"/>
      <c r="XEI51" s="7"/>
      <c r="XEJ51" s="7"/>
      <c r="XEK51" s="7"/>
      <c r="XEL51" s="7"/>
      <c r="XEM51" s="7"/>
      <c r="XEN51" s="7"/>
      <c r="XEO51" s="7"/>
      <c r="XEP51" s="7"/>
      <c r="XEQ51" s="7"/>
      <c r="XER51" s="7"/>
      <c r="XES51" s="7"/>
      <c r="XET51" s="7"/>
      <c r="XEU51" s="7"/>
      <c r="XEV51" s="7"/>
      <c r="XEW51" s="7"/>
      <c r="XEX51" s="7"/>
      <c r="XEY51" s="7"/>
      <c r="XEZ51" s="7"/>
      <c r="XFA51" s="7"/>
      <c r="XFB51" s="7"/>
      <c r="XFC51" s="7"/>
      <c r="XFD51" s="7"/>
    </row>
    <row r="52" spans="1:19 16147:16384" s="18" customFormat="1" ht="12.75" customHeight="1" x14ac:dyDescent="0.25">
      <c r="A52" s="70" t="s">
        <v>104</v>
      </c>
      <c r="B52" s="48" t="s">
        <v>105</v>
      </c>
      <c r="C52" s="95" t="s">
        <v>19</v>
      </c>
      <c r="D52" s="83"/>
      <c r="E52" s="83"/>
      <c r="F52" s="83"/>
      <c r="G52" s="83"/>
      <c r="H52" s="96"/>
      <c r="I52" s="37">
        <v>2</v>
      </c>
      <c r="J52" s="38">
        <v>2</v>
      </c>
      <c r="K52" s="38"/>
      <c r="L52" s="40"/>
      <c r="M52" s="41">
        <v>6</v>
      </c>
      <c r="N52" s="41" t="s">
        <v>28</v>
      </c>
      <c r="O52" s="71"/>
      <c r="P52" s="72"/>
      <c r="Q52" s="44"/>
      <c r="R52" s="82" t="s">
        <v>106</v>
      </c>
      <c r="S52" s="74" t="s">
        <v>107</v>
      </c>
      <c r="WWA52" s="7"/>
      <c r="WWB52" s="7"/>
      <c r="WWC52" s="7"/>
      <c r="WWD52" s="7"/>
      <c r="WWE52" s="7"/>
      <c r="WWF52" s="7"/>
      <c r="WWG52" s="7"/>
      <c r="WWH52" s="7"/>
      <c r="WWI52" s="7"/>
      <c r="WWJ52" s="7"/>
      <c r="WWK52" s="7"/>
      <c r="WWL52" s="7"/>
      <c r="WWM52" s="7"/>
      <c r="WWN52" s="7"/>
      <c r="WWO52" s="7"/>
      <c r="WWP52" s="7"/>
      <c r="WWQ52" s="7"/>
      <c r="WWR52" s="7"/>
      <c r="WWS52" s="7"/>
      <c r="WWT52" s="7"/>
      <c r="WWU52" s="7"/>
      <c r="WWV52" s="7"/>
      <c r="WWW52" s="7"/>
      <c r="WWX52" s="7"/>
      <c r="WWY52" s="7"/>
      <c r="WWZ52" s="7"/>
      <c r="WXA52" s="7"/>
      <c r="WXB52" s="7"/>
      <c r="WXC52" s="7"/>
      <c r="WXD52" s="7"/>
      <c r="WXE52" s="7"/>
      <c r="WXF52" s="7"/>
      <c r="WXG52" s="7"/>
      <c r="WXH52" s="7"/>
      <c r="WXI52" s="7"/>
      <c r="WXJ52" s="7"/>
      <c r="WXK52" s="7"/>
      <c r="WXL52" s="7"/>
      <c r="WXM52" s="7"/>
      <c r="WXN52" s="7"/>
      <c r="WXO52" s="7"/>
      <c r="WXP52" s="7"/>
      <c r="WXQ52" s="7"/>
      <c r="WXR52" s="7"/>
      <c r="WXS52" s="7"/>
      <c r="WXT52" s="7"/>
      <c r="WXU52" s="7"/>
      <c r="WXV52" s="7"/>
      <c r="WXW52" s="7"/>
      <c r="WXX52" s="7"/>
      <c r="WXY52" s="7"/>
      <c r="WXZ52" s="7"/>
      <c r="WYA52" s="7"/>
      <c r="WYB52" s="7"/>
      <c r="WYC52" s="7"/>
      <c r="WYD52" s="7"/>
      <c r="WYE52" s="7"/>
      <c r="WYF52" s="7"/>
      <c r="WYG52" s="7"/>
      <c r="WYH52" s="7"/>
      <c r="WYI52" s="7"/>
      <c r="WYJ52" s="7"/>
      <c r="WYK52" s="7"/>
      <c r="WYL52" s="7"/>
      <c r="WYM52" s="7"/>
      <c r="WYN52" s="7"/>
      <c r="WYO52" s="7"/>
      <c r="WYP52" s="7"/>
      <c r="WYQ52" s="7"/>
      <c r="WYR52" s="7"/>
      <c r="WYS52" s="7"/>
      <c r="WYT52" s="7"/>
      <c r="WYU52" s="7"/>
      <c r="WYV52" s="7"/>
      <c r="WYW52" s="7"/>
      <c r="WYX52" s="7"/>
      <c r="WYY52" s="7"/>
      <c r="WYZ52" s="7"/>
      <c r="WZA52" s="7"/>
      <c r="WZB52" s="7"/>
      <c r="WZC52" s="7"/>
      <c r="WZD52" s="7"/>
      <c r="WZE52" s="7"/>
      <c r="WZF52" s="7"/>
      <c r="WZG52" s="7"/>
      <c r="WZH52" s="7"/>
      <c r="WZI52" s="7"/>
      <c r="WZJ52" s="7"/>
      <c r="WZK52" s="7"/>
      <c r="WZL52" s="7"/>
      <c r="WZM52" s="7"/>
      <c r="WZN52" s="7"/>
      <c r="WZO52" s="7"/>
      <c r="WZP52" s="7"/>
      <c r="WZQ52" s="7"/>
      <c r="WZR52" s="7"/>
      <c r="WZS52" s="7"/>
      <c r="WZT52" s="7"/>
      <c r="WZU52" s="7"/>
      <c r="WZV52" s="7"/>
      <c r="WZW52" s="7"/>
      <c r="WZX52" s="7"/>
      <c r="WZY52" s="7"/>
      <c r="WZZ52" s="7"/>
      <c r="XAA52" s="7"/>
      <c r="XAB52" s="7"/>
      <c r="XAC52" s="7"/>
      <c r="XAD52" s="7"/>
      <c r="XAE52" s="7"/>
      <c r="XAF52" s="7"/>
      <c r="XAG52" s="7"/>
      <c r="XAH52" s="7"/>
      <c r="XAI52" s="7"/>
      <c r="XAJ52" s="7"/>
      <c r="XAK52" s="7"/>
      <c r="XAL52" s="7"/>
      <c r="XAM52" s="7"/>
      <c r="XAN52" s="7"/>
      <c r="XAO52" s="7"/>
      <c r="XAP52" s="7"/>
      <c r="XAQ52" s="7"/>
      <c r="XAR52" s="7"/>
      <c r="XAS52" s="7"/>
      <c r="XAT52" s="7"/>
      <c r="XAU52" s="7"/>
      <c r="XAV52" s="7"/>
      <c r="XAW52" s="7"/>
      <c r="XAX52" s="7"/>
      <c r="XAY52" s="7"/>
      <c r="XAZ52" s="7"/>
      <c r="XBA52" s="7"/>
      <c r="XBB52" s="7"/>
      <c r="XBC52" s="7"/>
      <c r="XBD52" s="7"/>
      <c r="XBE52" s="7"/>
      <c r="XBF52" s="7"/>
      <c r="XBG52" s="7"/>
      <c r="XBH52" s="7"/>
      <c r="XBI52" s="7"/>
      <c r="XBJ52" s="7"/>
      <c r="XBK52" s="7"/>
      <c r="XBL52" s="7"/>
      <c r="XBM52" s="7"/>
      <c r="XBN52" s="7"/>
      <c r="XBO52" s="7"/>
      <c r="XBP52" s="7"/>
      <c r="XBQ52" s="7"/>
      <c r="XBR52" s="7"/>
      <c r="XBS52" s="7"/>
      <c r="XBT52" s="7"/>
      <c r="XBU52" s="7"/>
      <c r="XBV52" s="7"/>
      <c r="XBW52" s="7"/>
      <c r="XBX52" s="7"/>
      <c r="XBY52" s="7"/>
      <c r="XBZ52" s="7"/>
      <c r="XCA52" s="7"/>
      <c r="XCB52" s="7"/>
      <c r="XCC52" s="7"/>
      <c r="XCD52" s="7"/>
      <c r="XCE52" s="7"/>
      <c r="XCF52" s="7"/>
      <c r="XCG52" s="7"/>
      <c r="XCH52" s="7"/>
      <c r="XCI52" s="7"/>
      <c r="XCJ52" s="7"/>
      <c r="XCK52" s="7"/>
      <c r="XCL52" s="7"/>
      <c r="XCM52" s="7"/>
      <c r="XCN52" s="7"/>
      <c r="XCO52" s="7"/>
      <c r="XCP52" s="7"/>
      <c r="XCQ52" s="7"/>
      <c r="XCR52" s="7"/>
      <c r="XCS52" s="7"/>
      <c r="XCT52" s="7"/>
      <c r="XCU52" s="7"/>
      <c r="XCV52" s="7"/>
      <c r="XCW52" s="7"/>
      <c r="XCX52" s="7"/>
      <c r="XCY52" s="7"/>
      <c r="XCZ52" s="7"/>
      <c r="XDA52" s="7"/>
      <c r="XDB52" s="7"/>
      <c r="XDC52" s="7"/>
      <c r="XDD52" s="7"/>
      <c r="XDE52" s="7"/>
      <c r="XDF52" s="7"/>
      <c r="XDG52" s="7"/>
      <c r="XDH52" s="7"/>
      <c r="XDI52" s="7"/>
      <c r="XDJ52" s="7"/>
      <c r="XDK52" s="7"/>
      <c r="XDL52" s="7"/>
      <c r="XDM52" s="7"/>
      <c r="XDN52" s="7"/>
      <c r="XDO52" s="7"/>
      <c r="XDP52" s="7"/>
      <c r="XDQ52" s="7"/>
      <c r="XDR52" s="7"/>
      <c r="XDS52" s="7"/>
      <c r="XDT52" s="7"/>
      <c r="XDU52" s="7"/>
      <c r="XDV52" s="7"/>
      <c r="XDW52" s="7"/>
      <c r="XDX52" s="7"/>
      <c r="XDY52" s="7"/>
      <c r="XDZ52" s="7"/>
      <c r="XEA52" s="7"/>
      <c r="XEB52" s="7"/>
      <c r="XEC52" s="7"/>
      <c r="XED52" s="7"/>
      <c r="XEE52" s="7"/>
      <c r="XEF52" s="7"/>
      <c r="XEG52" s="7"/>
      <c r="XEH52" s="7"/>
      <c r="XEI52" s="7"/>
      <c r="XEJ52" s="7"/>
      <c r="XEK52" s="7"/>
      <c r="XEL52" s="7"/>
      <c r="XEM52" s="7"/>
      <c r="XEN52" s="7"/>
      <c r="XEO52" s="7"/>
      <c r="XEP52" s="7"/>
      <c r="XEQ52" s="7"/>
      <c r="XER52" s="7"/>
      <c r="XES52" s="7"/>
      <c r="XET52" s="7"/>
      <c r="XEU52" s="7"/>
      <c r="XEV52" s="7"/>
      <c r="XEW52" s="7"/>
      <c r="XEX52" s="7"/>
      <c r="XEY52" s="7"/>
      <c r="XEZ52" s="7"/>
      <c r="XFA52" s="7"/>
      <c r="XFB52" s="7"/>
      <c r="XFC52" s="7"/>
      <c r="XFD52" s="7"/>
    </row>
    <row r="53" spans="1:19 16147:16384" s="18" customFormat="1" ht="12.75" customHeight="1" x14ac:dyDescent="0.25">
      <c r="A53" s="35" t="s">
        <v>108</v>
      </c>
      <c r="B53" s="48" t="s">
        <v>109</v>
      </c>
      <c r="C53" s="37" t="s">
        <v>19</v>
      </c>
      <c r="D53" s="38"/>
      <c r="E53" s="38"/>
      <c r="F53" s="38"/>
      <c r="G53" s="38"/>
      <c r="H53" s="39"/>
      <c r="I53" s="37">
        <v>2</v>
      </c>
      <c r="J53" s="38">
        <v>2</v>
      </c>
      <c r="K53" s="38"/>
      <c r="L53" s="40"/>
      <c r="M53" s="41">
        <v>6</v>
      </c>
      <c r="N53" s="41" t="s">
        <v>20</v>
      </c>
      <c r="O53" s="71"/>
      <c r="P53" s="72"/>
      <c r="Q53" s="42"/>
      <c r="R53" s="82" t="s">
        <v>110</v>
      </c>
      <c r="S53" s="45" t="s">
        <v>111</v>
      </c>
      <c r="WWA53" s="7"/>
      <c r="WWB53" s="7"/>
      <c r="WWC53" s="7"/>
      <c r="WWD53" s="7"/>
      <c r="WWE53" s="7"/>
      <c r="WWF53" s="7"/>
      <c r="WWG53" s="7"/>
      <c r="WWH53" s="7"/>
      <c r="WWI53" s="7"/>
      <c r="WWJ53" s="7"/>
      <c r="WWK53" s="7"/>
      <c r="WWL53" s="7"/>
      <c r="WWM53" s="7"/>
      <c r="WWN53" s="7"/>
      <c r="WWO53" s="7"/>
      <c r="WWP53" s="7"/>
      <c r="WWQ53" s="7"/>
      <c r="WWR53" s="7"/>
      <c r="WWS53" s="7"/>
      <c r="WWT53" s="7"/>
      <c r="WWU53" s="7"/>
      <c r="WWV53" s="7"/>
      <c r="WWW53" s="7"/>
      <c r="WWX53" s="7"/>
      <c r="WWY53" s="7"/>
      <c r="WWZ53" s="7"/>
      <c r="WXA53" s="7"/>
      <c r="WXB53" s="7"/>
      <c r="WXC53" s="7"/>
      <c r="WXD53" s="7"/>
      <c r="WXE53" s="7"/>
      <c r="WXF53" s="7"/>
      <c r="WXG53" s="7"/>
      <c r="WXH53" s="7"/>
      <c r="WXI53" s="7"/>
      <c r="WXJ53" s="7"/>
      <c r="WXK53" s="7"/>
      <c r="WXL53" s="7"/>
      <c r="WXM53" s="7"/>
      <c r="WXN53" s="7"/>
      <c r="WXO53" s="7"/>
      <c r="WXP53" s="7"/>
      <c r="WXQ53" s="7"/>
      <c r="WXR53" s="7"/>
      <c r="WXS53" s="7"/>
      <c r="WXT53" s="7"/>
      <c r="WXU53" s="7"/>
      <c r="WXV53" s="7"/>
      <c r="WXW53" s="7"/>
      <c r="WXX53" s="7"/>
      <c r="WXY53" s="7"/>
      <c r="WXZ53" s="7"/>
      <c r="WYA53" s="7"/>
      <c r="WYB53" s="7"/>
      <c r="WYC53" s="7"/>
      <c r="WYD53" s="7"/>
      <c r="WYE53" s="7"/>
      <c r="WYF53" s="7"/>
      <c r="WYG53" s="7"/>
      <c r="WYH53" s="7"/>
      <c r="WYI53" s="7"/>
      <c r="WYJ53" s="7"/>
      <c r="WYK53" s="7"/>
      <c r="WYL53" s="7"/>
      <c r="WYM53" s="7"/>
      <c r="WYN53" s="7"/>
      <c r="WYO53" s="7"/>
      <c r="WYP53" s="7"/>
      <c r="WYQ53" s="7"/>
      <c r="WYR53" s="7"/>
      <c r="WYS53" s="7"/>
      <c r="WYT53" s="7"/>
      <c r="WYU53" s="7"/>
      <c r="WYV53" s="7"/>
      <c r="WYW53" s="7"/>
      <c r="WYX53" s="7"/>
      <c r="WYY53" s="7"/>
      <c r="WYZ53" s="7"/>
      <c r="WZA53" s="7"/>
      <c r="WZB53" s="7"/>
      <c r="WZC53" s="7"/>
      <c r="WZD53" s="7"/>
      <c r="WZE53" s="7"/>
      <c r="WZF53" s="7"/>
      <c r="WZG53" s="7"/>
      <c r="WZH53" s="7"/>
      <c r="WZI53" s="7"/>
      <c r="WZJ53" s="7"/>
      <c r="WZK53" s="7"/>
      <c r="WZL53" s="7"/>
      <c r="WZM53" s="7"/>
      <c r="WZN53" s="7"/>
      <c r="WZO53" s="7"/>
      <c r="WZP53" s="7"/>
      <c r="WZQ53" s="7"/>
      <c r="WZR53" s="7"/>
      <c r="WZS53" s="7"/>
      <c r="WZT53" s="7"/>
      <c r="WZU53" s="7"/>
      <c r="WZV53" s="7"/>
      <c r="WZW53" s="7"/>
      <c r="WZX53" s="7"/>
      <c r="WZY53" s="7"/>
      <c r="WZZ53" s="7"/>
      <c r="XAA53" s="7"/>
      <c r="XAB53" s="7"/>
      <c r="XAC53" s="7"/>
      <c r="XAD53" s="7"/>
      <c r="XAE53" s="7"/>
      <c r="XAF53" s="7"/>
      <c r="XAG53" s="7"/>
      <c r="XAH53" s="7"/>
      <c r="XAI53" s="7"/>
      <c r="XAJ53" s="7"/>
      <c r="XAK53" s="7"/>
      <c r="XAL53" s="7"/>
      <c r="XAM53" s="7"/>
      <c r="XAN53" s="7"/>
      <c r="XAO53" s="7"/>
      <c r="XAP53" s="7"/>
      <c r="XAQ53" s="7"/>
      <c r="XAR53" s="7"/>
      <c r="XAS53" s="7"/>
      <c r="XAT53" s="7"/>
      <c r="XAU53" s="7"/>
      <c r="XAV53" s="7"/>
      <c r="XAW53" s="7"/>
      <c r="XAX53" s="7"/>
      <c r="XAY53" s="7"/>
      <c r="XAZ53" s="7"/>
      <c r="XBA53" s="7"/>
      <c r="XBB53" s="7"/>
      <c r="XBC53" s="7"/>
      <c r="XBD53" s="7"/>
      <c r="XBE53" s="7"/>
      <c r="XBF53" s="7"/>
      <c r="XBG53" s="7"/>
      <c r="XBH53" s="7"/>
      <c r="XBI53" s="7"/>
      <c r="XBJ53" s="7"/>
      <c r="XBK53" s="7"/>
      <c r="XBL53" s="7"/>
      <c r="XBM53" s="7"/>
      <c r="XBN53" s="7"/>
      <c r="XBO53" s="7"/>
      <c r="XBP53" s="7"/>
      <c r="XBQ53" s="7"/>
      <c r="XBR53" s="7"/>
      <c r="XBS53" s="7"/>
      <c r="XBT53" s="7"/>
      <c r="XBU53" s="7"/>
      <c r="XBV53" s="7"/>
      <c r="XBW53" s="7"/>
      <c r="XBX53" s="7"/>
      <c r="XBY53" s="7"/>
      <c r="XBZ53" s="7"/>
      <c r="XCA53" s="7"/>
      <c r="XCB53" s="7"/>
      <c r="XCC53" s="7"/>
      <c r="XCD53" s="7"/>
      <c r="XCE53" s="7"/>
      <c r="XCF53" s="7"/>
      <c r="XCG53" s="7"/>
      <c r="XCH53" s="7"/>
      <c r="XCI53" s="7"/>
      <c r="XCJ53" s="7"/>
      <c r="XCK53" s="7"/>
      <c r="XCL53" s="7"/>
      <c r="XCM53" s="7"/>
      <c r="XCN53" s="7"/>
      <c r="XCO53" s="7"/>
      <c r="XCP53" s="7"/>
      <c r="XCQ53" s="7"/>
      <c r="XCR53" s="7"/>
      <c r="XCS53" s="7"/>
      <c r="XCT53" s="7"/>
      <c r="XCU53" s="7"/>
      <c r="XCV53" s="7"/>
      <c r="XCW53" s="7"/>
      <c r="XCX53" s="7"/>
      <c r="XCY53" s="7"/>
      <c r="XCZ53" s="7"/>
      <c r="XDA53" s="7"/>
      <c r="XDB53" s="7"/>
      <c r="XDC53" s="7"/>
      <c r="XDD53" s="7"/>
      <c r="XDE53" s="7"/>
      <c r="XDF53" s="7"/>
      <c r="XDG53" s="7"/>
      <c r="XDH53" s="7"/>
      <c r="XDI53" s="7"/>
      <c r="XDJ53" s="7"/>
      <c r="XDK53" s="7"/>
      <c r="XDL53" s="7"/>
      <c r="XDM53" s="7"/>
      <c r="XDN53" s="7"/>
      <c r="XDO53" s="7"/>
      <c r="XDP53" s="7"/>
      <c r="XDQ53" s="7"/>
      <c r="XDR53" s="7"/>
      <c r="XDS53" s="7"/>
      <c r="XDT53" s="7"/>
      <c r="XDU53" s="7"/>
      <c r="XDV53" s="7"/>
      <c r="XDW53" s="7"/>
      <c r="XDX53" s="7"/>
      <c r="XDY53" s="7"/>
      <c r="XDZ53" s="7"/>
      <c r="XEA53" s="7"/>
      <c r="XEB53" s="7"/>
      <c r="XEC53" s="7"/>
      <c r="XED53" s="7"/>
      <c r="XEE53" s="7"/>
      <c r="XEF53" s="7"/>
      <c r="XEG53" s="7"/>
      <c r="XEH53" s="7"/>
      <c r="XEI53" s="7"/>
      <c r="XEJ53" s="7"/>
      <c r="XEK53" s="7"/>
      <c r="XEL53" s="7"/>
      <c r="XEM53" s="7"/>
      <c r="XEN53" s="7"/>
      <c r="XEO53" s="7"/>
      <c r="XEP53" s="7"/>
      <c r="XEQ53" s="7"/>
      <c r="XER53" s="7"/>
      <c r="XES53" s="7"/>
      <c r="XET53" s="7"/>
      <c r="XEU53" s="7"/>
      <c r="XEV53" s="7"/>
      <c r="XEW53" s="7"/>
      <c r="XEX53" s="7"/>
      <c r="XEY53" s="7"/>
      <c r="XEZ53" s="7"/>
      <c r="XFA53" s="7"/>
      <c r="XFB53" s="7"/>
      <c r="XFC53" s="7"/>
      <c r="XFD53" s="7"/>
    </row>
    <row r="54" spans="1:19 16147:16384" s="18" customFormat="1" ht="12.75" customHeight="1" x14ac:dyDescent="0.25">
      <c r="A54" s="187" t="s">
        <v>31</v>
      </c>
      <c r="B54" s="187"/>
      <c r="C54" s="52">
        <f t="shared" ref="C54:H54" si="8">SUMIF(C52:C53,"=x",$I52:$I53)+SUMIF(C52:C53,"=x",$J52:$J53)+SUMIF(C52:C53,"=x",$K52:$K53)</f>
        <v>8</v>
      </c>
      <c r="D54" s="53">
        <f t="shared" si="8"/>
        <v>0</v>
      </c>
      <c r="E54" s="53">
        <f t="shared" si="8"/>
        <v>0</v>
      </c>
      <c r="F54" s="53">
        <f t="shared" si="8"/>
        <v>0</v>
      </c>
      <c r="G54" s="53">
        <f t="shared" si="8"/>
        <v>0</v>
      </c>
      <c r="H54" s="87">
        <f t="shared" si="8"/>
        <v>0</v>
      </c>
      <c r="I54" s="188">
        <f>SUM(C54:H54)</f>
        <v>8</v>
      </c>
      <c r="J54" s="188"/>
      <c r="K54" s="188"/>
      <c r="L54" s="188"/>
      <c r="M54" s="188"/>
      <c r="N54" s="5"/>
      <c r="O54" s="55"/>
      <c r="P54" s="56"/>
      <c r="Q54" s="55"/>
      <c r="R54" s="55"/>
      <c r="S54" s="57"/>
      <c r="WWA54" s="7"/>
      <c r="WWB54" s="7"/>
      <c r="WWC54" s="7"/>
      <c r="WWD54" s="7"/>
      <c r="WWE54" s="7"/>
      <c r="WWF54" s="7"/>
      <c r="WWG54" s="7"/>
      <c r="WWH54" s="7"/>
      <c r="WWI54" s="7"/>
      <c r="WWJ54" s="7"/>
      <c r="WWK54" s="7"/>
      <c r="WWL54" s="7"/>
      <c r="WWM54" s="7"/>
      <c r="WWN54" s="7"/>
      <c r="WWO54" s="7"/>
      <c r="WWP54" s="7"/>
      <c r="WWQ54" s="7"/>
      <c r="WWR54" s="7"/>
      <c r="WWS54" s="7"/>
      <c r="WWT54" s="7"/>
      <c r="WWU54" s="7"/>
      <c r="WWV54" s="7"/>
      <c r="WWW54" s="7"/>
      <c r="WWX54" s="7"/>
      <c r="WWY54" s="7"/>
      <c r="WWZ54" s="7"/>
      <c r="WXA54" s="7"/>
      <c r="WXB54" s="7"/>
      <c r="WXC54" s="7"/>
      <c r="WXD54" s="7"/>
      <c r="WXE54" s="7"/>
      <c r="WXF54" s="7"/>
      <c r="WXG54" s="7"/>
      <c r="WXH54" s="7"/>
      <c r="WXI54" s="7"/>
      <c r="WXJ54" s="7"/>
      <c r="WXK54" s="7"/>
      <c r="WXL54" s="7"/>
      <c r="WXM54" s="7"/>
      <c r="WXN54" s="7"/>
      <c r="WXO54" s="7"/>
      <c r="WXP54" s="7"/>
      <c r="WXQ54" s="7"/>
      <c r="WXR54" s="7"/>
      <c r="WXS54" s="7"/>
      <c r="WXT54" s="7"/>
      <c r="WXU54" s="7"/>
      <c r="WXV54" s="7"/>
      <c r="WXW54" s="7"/>
      <c r="WXX54" s="7"/>
      <c r="WXY54" s="7"/>
      <c r="WXZ54" s="7"/>
      <c r="WYA54" s="7"/>
      <c r="WYB54" s="7"/>
      <c r="WYC54" s="7"/>
      <c r="WYD54" s="7"/>
      <c r="WYE54" s="7"/>
      <c r="WYF54" s="7"/>
      <c r="WYG54" s="7"/>
      <c r="WYH54" s="7"/>
      <c r="WYI54" s="7"/>
      <c r="WYJ54" s="7"/>
      <c r="WYK54" s="7"/>
      <c r="WYL54" s="7"/>
      <c r="WYM54" s="7"/>
      <c r="WYN54" s="7"/>
      <c r="WYO54" s="7"/>
      <c r="WYP54" s="7"/>
      <c r="WYQ54" s="7"/>
      <c r="WYR54" s="7"/>
      <c r="WYS54" s="7"/>
      <c r="WYT54" s="7"/>
      <c r="WYU54" s="7"/>
      <c r="WYV54" s="7"/>
      <c r="WYW54" s="7"/>
      <c r="WYX54" s="7"/>
      <c r="WYY54" s="7"/>
      <c r="WYZ54" s="7"/>
      <c r="WZA54" s="7"/>
      <c r="WZB54" s="7"/>
      <c r="WZC54" s="7"/>
      <c r="WZD54" s="7"/>
      <c r="WZE54" s="7"/>
      <c r="WZF54" s="7"/>
      <c r="WZG54" s="7"/>
      <c r="WZH54" s="7"/>
      <c r="WZI54" s="7"/>
      <c r="WZJ54" s="7"/>
      <c r="WZK54" s="7"/>
      <c r="WZL54" s="7"/>
      <c r="WZM54" s="7"/>
      <c r="WZN54" s="7"/>
      <c r="WZO54" s="7"/>
      <c r="WZP54" s="7"/>
      <c r="WZQ54" s="7"/>
      <c r="WZR54" s="7"/>
      <c r="WZS54" s="7"/>
      <c r="WZT54" s="7"/>
      <c r="WZU54" s="7"/>
      <c r="WZV54" s="7"/>
      <c r="WZW54" s="7"/>
      <c r="WZX54" s="7"/>
      <c r="WZY54" s="7"/>
      <c r="WZZ54" s="7"/>
      <c r="XAA54" s="7"/>
      <c r="XAB54" s="7"/>
      <c r="XAC54" s="7"/>
      <c r="XAD54" s="7"/>
      <c r="XAE54" s="7"/>
      <c r="XAF54" s="7"/>
      <c r="XAG54" s="7"/>
      <c r="XAH54" s="7"/>
      <c r="XAI54" s="7"/>
      <c r="XAJ54" s="7"/>
      <c r="XAK54" s="7"/>
      <c r="XAL54" s="7"/>
      <c r="XAM54" s="7"/>
      <c r="XAN54" s="7"/>
      <c r="XAO54" s="7"/>
      <c r="XAP54" s="7"/>
      <c r="XAQ54" s="7"/>
      <c r="XAR54" s="7"/>
      <c r="XAS54" s="7"/>
      <c r="XAT54" s="7"/>
      <c r="XAU54" s="7"/>
      <c r="XAV54" s="7"/>
      <c r="XAW54" s="7"/>
      <c r="XAX54" s="7"/>
      <c r="XAY54" s="7"/>
      <c r="XAZ54" s="7"/>
      <c r="XBA54" s="7"/>
      <c r="XBB54" s="7"/>
      <c r="XBC54" s="7"/>
      <c r="XBD54" s="7"/>
      <c r="XBE54" s="7"/>
      <c r="XBF54" s="7"/>
      <c r="XBG54" s="7"/>
      <c r="XBH54" s="7"/>
      <c r="XBI54" s="7"/>
      <c r="XBJ54" s="7"/>
      <c r="XBK54" s="7"/>
      <c r="XBL54" s="7"/>
      <c r="XBM54" s="7"/>
      <c r="XBN54" s="7"/>
      <c r="XBO54" s="7"/>
      <c r="XBP54" s="7"/>
      <c r="XBQ54" s="7"/>
      <c r="XBR54" s="7"/>
      <c r="XBS54" s="7"/>
      <c r="XBT54" s="7"/>
      <c r="XBU54" s="7"/>
      <c r="XBV54" s="7"/>
      <c r="XBW54" s="7"/>
      <c r="XBX54" s="7"/>
      <c r="XBY54" s="7"/>
      <c r="XBZ54" s="7"/>
      <c r="XCA54" s="7"/>
      <c r="XCB54" s="7"/>
      <c r="XCC54" s="7"/>
      <c r="XCD54" s="7"/>
      <c r="XCE54" s="7"/>
      <c r="XCF54" s="7"/>
      <c r="XCG54" s="7"/>
      <c r="XCH54" s="7"/>
      <c r="XCI54" s="7"/>
      <c r="XCJ54" s="7"/>
      <c r="XCK54" s="7"/>
      <c r="XCL54" s="7"/>
      <c r="XCM54" s="7"/>
      <c r="XCN54" s="7"/>
      <c r="XCO54" s="7"/>
      <c r="XCP54" s="7"/>
      <c r="XCQ54" s="7"/>
      <c r="XCR54" s="7"/>
      <c r="XCS54" s="7"/>
      <c r="XCT54" s="7"/>
      <c r="XCU54" s="7"/>
      <c r="XCV54" s="7"/>
      <c r="XCW54" s="7"/>
      <c r="XCX54" s="7"/>
      <c r="XCY54" s="7"/>
      <c r="XCZ54" s="7"/>
      <c r="XDA54" s="7"/>
      <c r="XDB54" s="7"/>
      <c r="XDC54" s="7"/>
      <c r="XDD54" s="7"/>
      <c r="XDE54" s="7"/>
      <c r="XDF54" s="7"/>
      <c r="XDG54" s="7"/>
      <c r="XDH54" s="7"/>
      <c r="XDI54" s="7"/>
      <c r="XDJ54" s="7"/>
      <c r="XDK54" s="7"/>
      <c r="XDL54" s="7"/>
      <c r="XDM54" s="7"/>
      <c r="XDN54" s="7"/>
      <c r="XDO54" s="7"/>
      <c r="XDP54" s="7"/>
      <c r="XDQ54" s="7"/>
      <c r="XDR54" s="7"/>
      <c r="XDS54" s="7"/>
      <c r="XDT54" s="7"/>
      <c r="XDU54" s="7"/>
      <c r="XDV54" s="7"/>
      <c r="XDW54" s="7"/>
      <c r="XDX54" s="7"/>
      <c r="XDY54" s="7"/>
      <c r="XDZ54" s="7"/>
      <c r="XEA54" s="7"/>
      <c r="XEB54" s="7"/>
      <c r="XEC54" s="7"/>
      <c r="XED54" s="7"/>
      <c r="XEE54" s="7"/>
      <c r="XEF54" s="7"/>
      <c r="XEG54" s="7"/>
      <c r="XEH54" s="7"/>
      <c r="XEI54" s="7"/>
      <c r="XEJ54" s="7"/>
      <c r="XEK54" s="7"/>
      <c r="XEL54" s="7"/>
      <c r="XEM54" s="7"/>
      <c r="XEN54" s="7"/>
      <c r="XEO54" s="7"/>
      <c r="XEP54" s="7"/>
      <c r="XEQ54" s="7"/>
      <c r="XER54" s="7"/>
      <c r="XES54" s="7"/>
      <c r="XET54" s="7"/>
      <c r="XEU54" s="7"/>
      <c r="XEV54" s="7"/>
      <c r="XEW54" s="7"/>
      <c r="XEX54" s="7"/>
      <c r="XEY54" s="7"/>
      <c r="XEZ54" s="7"/>
      <c r="XFA54" s="7"/>
      <c r="XFB54" s="7"/>
      <c r="XFC54" s="7"/>
      <c r="XFD54" s="7"/>
    </row>
    <row r="55" spans="1:19 16147:16384" s="18" customFormat="1" ht="12.75" customHeight="1" x14ac:dyDescent="0.25">
      <c r="A55" s="189" t="s">
        <v>32</v>
      </c>
      <c r="B55" s="189"/>
      <c r="C55" s="58">
        <f t="shared" ref="C55:H55" si="9">SUMIF(C52:C53,"=x",$M52:$M53)</f>
        <v>12</v>
      </c>
      <c r="D55" s="59">
        <f t="shared" si="9"/>
        <v>0</v>
      </c>
      <c r="E55" s="59">
        <f t="shared" si="9"/>
        <v>0</v>
      </c>
      <c r="F55" s="59">
        <f t="shared" si="9"/>
        <v>0</v>
      </c>
      <c r="G55" s="59">
        <f t="shared" si="9"/>
        <v>0</v>
      </c>
      <c r="H55" s="88">
        <f t="shared" si="9"/>
        <v>0</v>
      </c>
      <c r="I55" s="190">
        <f>SUM(C55:H55)</f>
        <v>12</v>
      </c>
      <c r="J55" s="190"/>
      <c r="K55" s="190"/>
      <c r="L55" s="190"/>
      <c r="M55" s="190"/>
      <c r="N55" s="4"/>
      <c r="O55" s="55"/>
      <c r="P55" s="56"/>
      <c r="Q55" s="55"/>
      <c r="R55" s="55"/>
      <c r="S55" s="57"/>
      <c r="WWA55" s="7"/>
      <c r="WWB55" s="7"/>
      <c r="WWC55" s="7"/>
      <c r="WWD55" s="7"/>
      <c r="WWE55" s="7"/>
      <c r="WWF55" s="7"/>
      <c r="WWG55" s="7"/>
      <c r="WWH55" s="7"/>
      <c r="WWI55" s="7"/>
      <c r="WWJ55" s="7"/>
      <c r="WWK55" s="7"/>
      <c r="WWL55" s="7"/>
      <c r="WWM55" s="7"/>
      <c r="WWN55" s="7"/>
      <c r="WWO55" s="7"/>
      <c r="WWP55" s="7"/>
      <c r="WWQ55" s="7"/>
      <c r="WWR55" s="7"/>
      <c r="WWS55" s="7"/>
      <c r="WWT55" s="7"/>
      <c r="WWU55" s="7"/>
      <c r="WWV55" s="7"/>
      <c r="WWW55" s="7"/>
      <c r="WWX55" s="7"/>
      <c r="WWY55" s="7"/>
      <c r="WWZ55" s="7"/>
      <c r="WXA55" s="7"/>
      <c r="WXB55" s="7"/>
      <c r="WXC55" s="7"/>
      <c r="WXD55" s="7"/>
      <c r="WXE55" s="7"/>
      <c r="WXF55" s="7"/>
      <c r="WXG55" s="7"/>
      <c r="WXH55" s="7"/>
      <c r="WXI55" s="7"/>
      <c r="WXJ55" s="7"/>
      <c r="WXK55" s="7"/>
      <c r="WXL55" s="7"/>
      <c r="WXM55" s="7"/>
      <c r="WXN55" s="7"/>
      <c r="WXO55" s="7"/>
      <c r="WXP55" s="7"/>
      <c r="WXQ55" s="7"/>
      <c r="WXR55" s="7"/>
      <c r="WXS55" s="7"/>
      <c r="WXT55" s="7"/>
      <c r="WXU55" s="7"/>
      <c r="WXV55" s="7"/>
      <c r="WXW55" s="7"/>
      <c r="WXX55" s="7"/>
      <c r="WXY55" s="7"/>
      <c r="WXZ55" s="7"/>
      <c r="WYA55" s="7"/>
      <c r="WYB55" s="7"/>
      <c r="WYC55" s="7"/>
      <c r="WYD55" s="7"/>
      <c r="WYE55" s="7"/>
      <c r="WYF55" s="7"/>
      <c r="WYG55" s="7"/>
      <c r="WYH55" s="7"/>
      <c r="WYI55" s="7"/>
      <c r="WYJ55" s="7"/>
      <c r="WYK55" s="7"/>
      <c r="WYL55" s="7"/>
      <c r="WYM55" s="7"/>
      <c r="WYN55" s="7"/>
      <c r="WYO55" s="7"/>
      <c r="WYP55" s="7"/>
      <c r="WYQ55" s="7"/>
      <c r="WYR55" s="7"/>
      <c r="WYS55" s="7"/>
      <c r="WYT55" s="7"/>
      <c r="WYU55" s="7"/>
      <c r="WYV55" s="7"/>
      <c r="WYW55" s="7"/>
      <c r="WYX55" s="7"/>
      <c r="WYY55" s="7"/>
      <c r="WYZ55" s="7"/>
      <c r="WZA55" s="7"/>
      <c r="WZB55" s="7"/>
      <c r="WZC55" s="7"/>
      <c r="WZD55" s="7"/>
      <c r="WZE55" s="7"/>
      <c r="WZF55" s="7"/>
      <c r="WZG55" s="7"/>
      <c r="WZH55" s="7"/>
      <c r="WZI55" s="7"/>
      <c r="WZJ55" s="7"/>
      <c r="WZK55" s="7"/>
      <c r="WZL55" s="7"/>
      <c r="WZM55" s="7"/>
      <c r="WZN55" s="7"/>
      <c r="WZO55" s="7"/>
      <c r="WZP55" s="7"/>
      <c r="WZQ55" s="7"/>
      <c r="WZR55" s="7"/>
      <c r="WZS55" s="7"/>
      <c r="WZT55" s="7"/>
      <c r="WZU55" s="7"/>
      <c r="WZV55" s="7"/>
      <c r="WZW55" s="7"/>
      <c r="WZX55" s="7"/>
      <c r="WZY55" s="7"/>
      <c r="WZZ55" s="7"/>
      <c r="XAA55" s="7"/>
      <c r="XAB55" s="7"/>
      <c r="XAC55" s="7"/>
      <c r="XAD55" s="7"/>
      <c r="XAE55" s="7"/>
      <c r="XAF55" s="7"/>
      <c r="XAG55" s="7"/>
      <c r="XAH55" s="7"/>
      <c r="XAI55" s="7"/>
      <c r="XAJ55" s="7"/>
      <c r="XAK55" s="7"/>
      <c r="XAL55" s="7"/>
      <c r="XAM55" s="7"/>
      <c r="XAN55" s="7"/>
      <c r="XAO55" s="7"/>
      <c r="XAP55" s="7"/>
      <c r="XAQ55" s="7"/>
      <c r="XAR55" s="7"/>
      <c r="XAS55" s="7"/>
      <c r="XAT55" s="7"/>
      <c r="XAU55" s="7"/>
      <c r="XAV55" s="7"/>
      <c r="XAW55" s="7"/>
      <c r="XAX55" s="7"/>
      <c r="XAY55" s="7"/>
      <c r="XAZ55" s="7"/>
      <c r="XBA55" s="7"/>
      <c r="XBB55" s="7"/>
      <c r="XBC55" s="7"/>
      <c r="XBD55" s="7"/>
      <c r="XBE55" s="7"/>
      <c r="XBF55" s="7"/>
      <c r="XBG55" s="7"/>
      <c r="XBH55" s="7"/>
      <c r="XBI55" s="7"/>
      <c r="XBJ55" s="7"/>
      <c r="XBK55" s="7"/>
      <c r="XBL55" s="7"/>
      <c r="XBM55" s="7"/>
      <c r="XBN55" s="7"/>
      <c r="XBO55" s="7"/>
      <c r="XBP55" s="7"/>
      <c r="XBQ55" s="7"/>
      <c r="XBR55" s="7"/>
      <c r="XBS55" s="7"/>
      <c r="XBT55" s="7"/>
      <c r="XBU55" s="7"/>
      <c r="XBV55" s="7"/>
      <c r="XBW55" s="7"/>
      <c r="XBX55" s="7"/>
      <c r="XBY55" s="7"/>
      <c r="XBZ55" s="7"/>
      <c r="XCA55" s="7"/>
      <c r="XCB55" s="7"/>
      <c r="XCC55" s="7"/>
      <c r="XCD55" s="7"/>
      <c r="XCE55" s="7"/>
      <c r="XCF55" s="7"/>
      <c r="XCG55" s="7"/>
      <c r="XCH55" s="7"/>
      <c r="XCI55" s="7"/>
      <c r="XCJ55" s="7"/>
      <c r="XCK55" s="7"/>
      <c r="XCL55" s="7"/>
      <c r="XCM55" s="7"/>
      <c r="XCN55" s="7"/>
      <c r="XCO55" s="7"/>
      <c r="XCP55" s="7"/>
      <c r="XCQ55" s="7"/>
      <c r="XCR55" s="7"/>
      <c r="XCS55" s="7"/>
      <c r="XCT55" s="7"/>
      <c r="XCU55" s="7"/>
      <c r="XCV55" s="7"/>
      <c r="XCW55" s="7"/>
      <c r="XCX55" s="7"/>
      <c r="XCY55" s="7"/>
      <c r="XCZ55" s="7"/>
      <c r="XDA55" s="7"/>
      <c r="XDB55" s="7"/>
      <c r="XDC55" s="7"/>
      <c r="XDD55" s="7"/>
      <c r="XDE55" s="7"/>
      <c r="XDF55" s="7"/>
      <c r="XDG55" s="7"/>
      <c r="XDH55" s="7"/>
      <c r="XDI55" s="7"/>
      <c r="XDJ55" s="7"/>
      <c r="XDK55" s="7"/>
      <c r="XDL55" s="7"/>
      <c r="XDM55" s="7"/>
      <c r="XDN55" s="7"/>
      <c r="XDO55" s="7"/>
      <c r="XDP55" s="7"/>
      <c r="XDQ55" s="7"/>
      <c r="XDR55" s="7"/>
      <c r="XDS55" s="7"/>
      <c r="XDT55" s="7"/>
      <c r="XDU55" s="7"/>
      <c r="XDV55" s="7"/>
      <c r="XDW55" s="7"/>
      <c r="XDX55" s="7"/>
      <c r="XDY55" s="7"/>
      <c r="XDZ55" s="7"/>
      <c r="XEA55" s="7"/>
      <c r="XEB55" s="7"/>
      <c r="XEC55" s="7"/>
      <c r="XED55" s="7"/>
      <c r="XEE55" s="7"/>
      <c r="XEF55" s="7"/>
      <c r="XEG55" s="7"/>
      <c r="XEH55" s="7"/>
      <c r="XEI55" s="7"/>
      <c r="XEJ55" s="7"/>
      <c r="XEK55" s="7"/>
      <c r="XEL55" s="7"/>
      <c r="XEM55" s="7"/>
      <c r="XEN55" s="7"/>
      <c r="XEO55" s="7"/>
      <c r="XEP55" s="7"/>
      <c r="XEQ55" s="7"/>
      <c r="XER55" s="7"/>
      <c r="XES55" s="7"/>
      <c r="XET55" s="7"/>
      <c r="XEU55" s="7"/>
      <c r="XEV55" s="7"/>
      <c r="XEW55" s="7"/>
      <c r="XEX55" s="7"/>
      <c r="XEY55" s="7"/>
      <c r="XEZ55" s="7"/>
      <c r="XFA55" s="7"/>
      <c r="XFB55" s="7"/>
      <c r="XFC55" s="7"/>
      <c r="XFD55" s="7"/>
    </row>
    <row r="56" spans="1:19 16147:16384" s="18" customFormat="1" ht="12.75" customHeight="1" x14ac:dyDescent="0.25">
      <c r="A56" s="195" t="s">
        <v>33</v>
      </c>
      <c r="B56" s="195"/>
      <c r="C56" s="114">
        <f t="shared" ref="C56:H56" si="10">COUNTIFS(C52:C53,"x",$N52:$N53,"K(5)")+COUNTIFS(C52:C53,"x",$N52:$N53,"AK(5)")+COUNTIFS(C52:C53,"x",$N52:$N53,"BK(5)")</f>
        <v>1</v>
      </c>
      <c r="D56" s="115">
        <f t="shared" si="10"/>
        <v>0</v>
      </c>
      <c r="E56" s="115">
        <f t="shared" si="10"/>
        <v>0</v>
      </c>
      <c r="F56" s="115">
        <f t="shared" si="10"/>
        <v>0</v>
      </c>
      <c r="G56" s="115">
        <f t="shared" si="10"/>
        <v>0</v>
      </c>
      <c r="H56" s="116">
        <f t="shared" si="10"/>
        <v>0</v>
      </c>
      <c r="I56" s="196">
        <f>SUM(C56:H56)</f>
        <v>1</v>
      </c>
      <c r="J56" s="196"/>
      <c r="K56" s="196"/>
      <c r="L56" s="196"/>
      <c r="M56" s="196"/>
      <c r="N56" s="1"/>
      <c r="O56" s="117"/>
      <c r="P56" s="118"/>
      <c r="Q56" s="117"/>
      <c r="R56" s="117"/>
      <c r="S56" s="119"/>
      <c r="WWA56" s="7"/>
      <c r="WWB56" s="7"/>
      <c r="WWC56" s="7"/>
      <c r="WWD56" s="7"/>
      <c r="WWE56" s="7"/>
      <c r="WWF56" s="7"/>
      <c r="WWG56" s="7"/>
      <c r="WWH56" s="7"/>
      <c r="WWI56" s="7"/>
      <c r="WWJ56" s="7"/>
      <c r="WWK56" s="7"/>
      <c r="WWL56" s="7"/>
      <c r="WWM56" s="7"/>
      <c r="WWN56" s="7"/>
      <c r="WWO56" s="7"/>
      <c r="WWP56" s="7"/>
      <c r="WWQ56" s="7"/>
      <c r="WWR56" s="7"/>
      <c r="WWS56" s="7"/>
      <c r="WWT56" s="7"/>
      <c r="WWU56" s="7"/>
      <c r="WWV56" s="7"/>
      <c r="WWW56" s="7"/>
      <c r="WWX56" s="7"/>
      <c r="WWY56" s="7"/>
      <c r="WWZ56" s="7"/>
      <c r="WXA56" s="7"/>
      <c r="WXB56" s="7"/>
      <c r="WXC56" s="7"/>
      <c r="WXD56" s="7"/>
      <c r="WXE56" s="7"/>
      <c r="WXF56" s="7"/>
      <c r="WXG56" s="7"/>
      <c r="WXH56" s="7"/>
      <c r="WXI56" s="7"/>
      <c r="WXJ56" s="7"/>
      <c r="WXK56" s="7"/>
      <c r="WXL56" s="7"/>
      <c r="WXM56" s="7"/>
      <c r="WXN56" s="7"/>
      <c r="WXO56" s="7"/>
      <c r="WXP56" s="7"/>
      <c r="WXQ56" s="7"/>
      <c r="WXR56" s="7"/>
      <c r="WXS56" s="7"/>
      <c r="WXT56" s="7"/>
      <c r="WXU56" s="7"/>
      <c r="WXV56" s="7"/>
      <c r="WXW56" s="7"/>
      <c r="WXX56" s="7"/>
      <c r="WXY56" s="7"/>
      <c r="WXZ56" s="7"/>
      <c r="WYA56" s="7"/>
      <c r="WYB56" s="7"/>
      <c r="WYC56" s="7"/>
      <c r="WYD56" s="7"/>
      <c r="WYE56" s="7"/>
      <c r="WYF56" s="7"/>
      <c r="WYG56" s="7"/>
      <c r="WYH56" s="7"/>
      <c r="WYI56" s="7"/>
      <c r="WYJ56" s="7"/>
      <c r="WYK56" s="7"/>
      <c r="WYL56" s="7"/>
      <c r="WYM56" s="7"/>
      <c r="WYN56" s="7"/>
      <c r="WYO56" s="7"/>
      <c r="WYP56" s="7"/>
      <c r="WYQ56" s="7"/>
      <c r="WYR56" s="7"/>
      <c r="WYS56" s="7"/>
      <c r="WYT56" s="7"/>
      <c r="WYU56" s="7"/>
      <c r="WYV56" s="7"/>
      <c r="WYW56" s="7"/>
      <c r="WYX56" s="7"/>
      <c r="WYY56" s="7"/>
      <c r="WYZ56" s="7"/>
      <c r="WZA56" s="7"/>
      <c r="WZB56" s="7"/>
      <c r="WZC56" s="7"/>
      <c r="WZD56" s="7"/>
      <c r="WZE56" s="7"/>
      <c r="WZF56" s="7"/>
      <c r="WZG56" s="7"/>
      <c r="WZH56" s="7"/>
      <c r="WZI56" s="7"/>
      <c r="WZJ56" s="7"/>
      <c r="WZK56" s="7"/>
      <c r="WZL56" s="7"/>
      <c r="WZM56" s="7"/>
      <c r="WZN56" s="7"/>
      <c r="WZO56" s="7"/>
      <c r="WZP56" s="7"/>
      <c r="WZQ56" s="7"/>
      <c r="WZR56" s="7"/>
      <c r="WZS56" s="7"/>
      <c r="WZT56" s="7"/>
      <c r="WZU56" s="7"/>
      <c r="WZV56" s="7"/>
      <c r="WZW56" s="7"/>
      <c r="WZX56" s="7"/>
      <c r="WZY56" s="7"/>
      <c r="WZZ56" s="7"/>
      <c r="XAA56" s="7"/>
      <c r="XAB56" s="7"/>
      <c r="XAC56" s="7"/>
      <c r="XAD56" s="7"/>
      <c r="XAE56" s="7"/>
      <c r="XAF56" s="7"/>
      <c r="XAG56" s="7"/>
      <c r="XAH56" s="7"/>
      <c r="XAI56" s="7"/>
      <c r="XAJ56" s="7"/>
      <c r="XAK56" s="7"/>
      <c r="XAL56" s="7"/>
      <c r="XAM56" s="7"/>
      <c r="XAN56" s="7"/>
      <c r="XAO56" s="7"/>
      <c r="XAP56" s="7"/>
      <c r="XAQ56" s="7"/>
      <c r="XAR56" s="7"/>
      <c r="XAS56" s="7"/>
      <c r="XAT56" s="7"/>
      <c r="XAU56" s="7"/>
      <c r="XAV56" s="7"/>
      <c r="XAW56" s="7"/>
      <c r="XAX56" s="7"/>
      <c r="XAY56" s="7"/>
      <c r="XAZ56" s="7"/>
      <c r="XBA56" s="7"/>
      <c r="XBB56" s="7"/>
      <c r="XBC56" s="7"/>
      <c r="XBD56" s="7"/>
      <c r="XBE56" s="7"/>
      <c r="XBF56" s="7"/>
      <c r="XBG56" s="7"/>
      <c r="XBH56" s="7"/>
      <c r="XBI56" s="7"/>
      <c r="XBJ56" s="7"/>
      <c r="XBK56" s="7"/>
      <c r="XBL56" s="7"/>
      <c r="XBM56" s="7"/>
      <c r="XBN56" s="7"/>
      <c r="XBO56" s="7"/>
      <c r="XBP56" s="7"/>
      <c r="XBQ56" s="7"/>
      <c r="XBR56" s="7"/>
      <c r="XBS56" s="7"/>
      <c r="XBT56" s="7"/>
      <c r="XBU56" s="7"/>
      <c r="XBV56" s="7"/>
      <c r="XBW56" s="7"/>
      <c r="XBX56" s="7"/>
      <c r="XBY56" s="7"/>
      <c r="XBZ56" s="7"/>
      <c r="XCA56" s="7"/>
      <c r="XCB56" s="7"/>
      <c r="XCC56" s="7"/>
      <c r="XCD56" s="7"/>
      <c r="XCE56" s="7"/>
      <c r="XCF56" s="7"/>
      <c r="XCG56" s="7"/>
      <c r="XCH56" s="7"/>
      <c r="XCI56" s="7"/>
      <c r="XCJ56" s="7"/>
      <c r="XCK56" s="7"/>
      <c r="XCL56" s="7"/>
      <c r="XCM56" s="7"/>
      <c r="XCN56" s="7"/>
      <c r="XCO56" s="7"/>
      <c r="XCP56" s="7"/>
      <c r="XCQ56" s="7"/>
      <c r="XCR56" s="7"/>
      <c r="XCS56" s="7"/>
      <c r="XCT56" s="7"/>
      <c r="XCU56" s="7"/>
      <c r="XCV56" s="7"/>
      <c r="XCW56" s="7"/>
      <c r="XCX56" s="7"/>
      <c r="XCY56" s="7"/>
      <c r="XCZ56" s="7"/>
      <c r="XDA56" s="7"/>
      <c r="XDB56" s="7"/>
      <c r="XDC56" s="7"/>
      <c r="XDD56" s="7"/>
      <c r="XDE56" s="7"/>
      <c r="XDF56" s="7"/>
      <c r="XDG56" s="7"/>
      <c r="XDH56" s="7"/>
      <c r="XDI56" s="7"/>
      <c r="XDJ56" s="7"/>
      <c r="XDK56" s="7"/>
      <c r="XDL56" s="7"/>
      <c r="XDM56" s="7"/>
      <c r="XDN56" s="7"/>
      <c r="XDO56" s="7"/>
      <c r="XDP56" s="7"/>
      <c r="XDQ56" s="7"/>
      <c r="XDR56" s="7"/>
      <c r="XDS56" s="7"/>
      <c r="XDT56" s="7"/>
      <c r="XDU56" s="7"/>
      <c r="XDV56" s="7"/>
      <c r="XDW56" s="7"/>
      <c r="XDX56" s="7"/>
      <c r="XDY56" s="7"/>
      <c r="XDZ56" s="7"/>
      <c r="XEA56" s="7"/>
      <c r="XEB56" s="7"/>
      <c r="XEC56" s="7"/>
      <c r="XED56" s="7"/>
      <c r="XEE56" s="7"/>
      <c r="XEF56" s="7"/>
      <c r="XEG56" s="7"/>
      <c r="XEH56" s="7"/>
      <c r="XEI56" s="7"/>
      <c r="XEJ56" s="7"/>
      <c r="XEK56" s="7"/>
      <c r="XEL56" s="7"/>
      <c r="XEM56" s="7"/>
      <c r="XEN56" s="7"/>
      <c r="XEO56" s="7"/>
      <c r="XEP56" s="7"/>
      <c r="XEQ56" s="7"/>
      <c r="XER56" s="7"/>
      <c r="XES56" s="7"/>
      <c r="XET56" s="7"/>
      <c r="XEU56" s="7"/>
      <c r="XEV56" s="7"/>
      <c r="XEW56" s="7"/>
      <c r="XEX56" s="7"/>
      <c r="XEY56" s="7"/>
      <c r="XEZ56" s="7"/>
      <c r="XFA56" s="7"/>
      <c r="XFB56" s="7"/>
      <c r="XFC56" s="7"/>
      <c r="XFD56" s="7"/>
    </row>
    <row r="57" spans="1:19 16147:16384" s="18" customFormat="1" ht="12.75" customHeight="1" x14ac:dyDescent="0.25">
      <c r="A57" s="120"/>
      <c r="B57" s="120"/>
      <c r="C57" s="121"/>
      <c r="D57" s="121"/>
      <c r="E57" s="121"/>
      <c r="F57" s="121"/>
      <c r="G57" s="121"/>
      <c r="H57" s="121"/>
      <c r="I57" s="122"/>
      <c r="J57" s="122"/>
      <c r="K57" s="122"/>
      <c r="L57" s="122"/>
      <c r="M57" s="122"/>
      <c r="N57" s="122"/>
      <c r="O57" s="123"/>
      <c r="P57" s="123"/>
      <c r="Q57" s="123"/>
      <c r="R57" s="123"/>
      <c r="S57" s="124"/>
      <c r="WWA57" s="7"/>
      <c r="WWB57" s="7"/>
      <c r="WWC57" s="7"/>
      <c r="WWD57" s="7"/>
      <c r="WWE57" s="7"/>
      <c r="WWF57" s="7"/>
      <c r="WWG57" s="7"/>
      <c r="WWH57" s="7"/>
      <c r="WWI57" s="7"/>
      <c r="WWJ57" s="7"/>
      <c r="WWK57" s="7"/>
      <c r="WWL57" s="7"/>
      <c r="WWM57" s="7"/>
      <c r="WWN57" s="7"/>
      <c r="WWO57" s="7"/>
      <c r="WWP57" s="7"/>
      <c r="WWQ57" s="7"/>
      <c r="WWR57" s="7"/>
      <c r="WWS57" s="7"/>
      <c r="WWT57" s="7"/>
      <c r="WWU57" s="7"/>
      <c r="WWV57" s="7"/>
      <c r="WWW57" s="7"/>
      <c r="WWX57" s="7"/>
      <c r="WWY57" s="7"/>
      <c r="WWZ57" s="7"/>
      <c r="WXA57" s="7"/>
      <c r="WXB57" s="7"/>
      <c r="WXC57" s="7"/>
      <c r="WXD57" s="7"/>
      <c r="WXE57" s="7"/>
      <c r="WXF57" s="7"/>
      <c r="WXG57" s="7"/>
      <c r="WXH57" s="7"/>
      <c r="WXI57" s="7"/>
      <c r="WXJ57" s="7"/>
      <c r="WXK57" s="7"/>
      <c r="WXL57" s="7"/>
      <c r="WXM57" s="7"/>
      <c r="WXN57" s="7"/>
      <c r="WXO57" s="7"/>
      <c r="WXP57" s="7"/>
      <c r="WXQ57" s="7"/>
      <c r="WXR57" s="7"/>
      <c r="WXS57" s="7"/>
      <c r="WXT57" s="7"/>
      <c r="WXU57" s="7"/>
      <c r="WXV57" s="7"/>
      <c r="WXW57" s="7"/>
      <c r="WXX57" s="7"/>
      <c r="WXY57" s="7"/>
      <c r="WXZ57" s="7"/>
      <c r="WYA57" s="7"/>
      <c r="WYB57" s="7"/>
      <c r="WYC57" s="7"/>
      <c r="WYD57" s="7"/>
      <c r="WYE57" s="7"/>
      <c r="WYF57" s="7"/>
      <c r="WYG57" s="7"/>
      <c r="WYH57" s="7"/>
      <c r="WYI57" s="7"/>
      <c r="WYJ57" s="7"/>
      <c r="WYK57" s="7"/>
      <c r="WYL57" s="7"/>
      <c r="WYM57" s="7"/>
      <c r="WYN57" s="7"/>
      <c r="WYO57" s="7"/>
      <c r="WYP57" s="7"/>
      <c r="WYQ57" s="7"/>
      <c r="WYR57" s="7"/>
      <c r="WYS57" s="7"/>
      <c r="WYT57" s="7"/>
      <c r="WYU57" s="7"/>
      <c r="WYV57" s="7"/>
      <c r="WYW57" s="7"/>
      <c r="WYX57" s="7"/>
      <c r="WYY57" s="7"/>
      <c r="WYZ57" s="7"/>
      <c r="WZA57" s="7"/>
      <c r="WZB57" s="7"/>
      <c r="WZC57" s="7"/>
      <c r="WZD57" s="7"/>
      <c r="WZE57" s="7"/>
      <c r="WZF57" s="7"/>
      <c r="WZG57" s="7"/>
      <c r="WZH57" s="7"/>
      <c r="WZI57" s="7"/>
      <c r="WZJ57" s="7"/>
      <c r="WZK57" s="7"/>
      <c r="WZL57" s="7"/>
      <c r="WZM57" s="7"/>
      <c r="WZN57" s="7"/>
      <c r="WZO57" s="7"/>
      <c r="WZP57" s="7"/>
      <c r="WZQ57" s="7"/>
      <c r="WZR57" s="7"/>
      <c r="WZS57" s="7"/>
      <c r="WZT57" s="7"/>
      <c r="WZU57" s="7"/>
      <c r="WZV57" s="7"/>
      <c r="WZW57" s="7"/>
      <c r="WZX57" s="7"/>
      <c r="WZY57" s="7"/>
      <c r="WZZ57" s="7"/>
      <c r="XAA57" s="7"/>
      <c r="XAB57" s="7"/>
      <c r="XAC57" s="7"/>
      <c r="XAD57" s="7"/>
      <c r="XAE57" s="7"/>
      <c r="XAF57" s="7"/>
      <c r="XAG57" s="7"/>
      <c r="XAH57" s="7"/>
      <c r="XAI57" s="7"/>
      <c r="XAJ57" s="7"/>
      <c r="XAK57" s="7"/>
      <c r="XAL57" s="7"/>
      <c r="XAM57" s="7"/>
      <c r="XAN57" s="7"/>
      <c r="XAO57" s="7"/>
      <c r="XAP57" s="7"/>
      <c r="XAQ57" s="7"/>
      <c r="XAR57" s="7"/>
      <c r="XAS57" s="7"/>
      <c r="XAT57" s="7"/>
      <c r="XAU57" s="7"/>
      <c r="XAV57" s="7"/>
      <c r="XAW57" s="7"/>
      <c r="XAX57" s="7"/>
      <c r="XAY57" s="7"/>
      <c r="XAZ57" s="7"/>
      <c r="XBA57" s="7"/>
      <c r="XBB57" s="7"/>
      <c r="XBC57" s="7"/>
      <c r="XBD57" s="7"/>
      <c r="XBE57" s="7"/>
      <c r="XBF57" s="7"/>
      <c r="XBG57" s="7"/>
      <c r="XBH57" s="7"/>
      <c r="XBI57" s="7"/>
      <c r="XBJ57" s="7"/>
      <c r="XBK57" s="7"/>
      <c r="XBL57" s="7"/>
      <c r="XBM57" s="7"/>
      <c r="XBN57" s="7"/>
      <c r="XBO57" s="7"/>
      <c r="XBP57" s="7"/>
      <c r="XBQ57" s="7"/>
      <c r="XBR57" s="7"/>
      <c r="XBS57" s="7"/>
      <c r="XBT57" s="7"/>
      <c r="XBU57" s="7"/>
      <c r="XBV57" s="7"/>
      <c r="XBW57" s="7"/>
      <c r="XBX57" s="7"/>
      <c r="XBY57" s="7"/>
      <c r="XBZ57" s="7"/>
      <c r="XCA57" s="7"/>
      <c r="XCB57" s="7"/>
      <c r="XCC57" s="7"/>
      <c r="XCD57" s="7"/>
      <c r="XCE57" s="7"/>
      <c r="XCF57" s="7"/>
      <c r="XCG57" s="7"/>
      <c r="XCH57" s="7"/>
      <c r="XCI57" s="7"/>
      <c r="XCJ57" s="7"/>
      <c r="XCK57" s="7"/>
      <c r="XCL57" s="7"/>
      <c r="XCM57" s="7"/>
      <c r="XCN57" s="7"/>
      <c r="XCO57" s="7"/>
      <c r="XCP57" s="7"/>
      <c r="XCQ57" s="7"/>
      <c r="XCR57" s="7"/>
      <c r="XCS57" s="7"/>
      <c r="XCT57" s="7"/>
      <c r="XCU57" s="7"/>
      <c r="XCV57" s="7"/>
      <c r="XCW57" s="7"/>
      <c r="XCX57" s="7"/>
      <c r="XCY57" s="7"/>
      <c r="XCZ57" s="7"/>
      <c r="XDA57" s="7"/>
      <c r="XDB57" s="7"/>
      <c r="XDC57" s="7"/>
      <c r="XDD57" s="7"/>
      <c r="XDE57" s="7"/>
      <c r="XDF57" s="7"/>
      <c r="XDG57" s="7"/>
      <c r="XDH57" s="7"/>
      <c r="XDI57" s="7"/>
      <c r="XDJ57" s="7"/>
      <c r="XDK57" s="7"/>
      <c r="XDL57" s="7"/>
      <c r="XDM57" s="7"/>
      <c r="XDN57" s="7"/>
      <c r="XDO57" s="7"/>
      <c r="XDP57" s="7"/>
      <c r="XDQ57" s="7"/>
      <c r="XDR57" s="7"/>
      <c r="XDS57" s="7"/>
      <c r="XDT57" s="7"/>
      <c r="XDU57" s="7"/>
      <c r="XDV57" s="7"/>
      <c r="XDW57" s="7"/>
      <c r="XDX57" s="7"/>
      <c r="XDY57" s="7"/>
      <c r="XDZ57" s="7"/>
      <c r="XEA57" s="7"/>
      <c r="XEB57" s="7"/>
      <c r="XEC57" s="7"/>
      <c r="XED57" s="7"/>
      <c r="XEE57" s="7"/>
      <c r="XEF57" s="7"/>
      <c r="XEG57" s="7"/>
      <c r="XEH57" s="7"/>
      <c r="XEI57" s="7"/>
      <c r="XEJ57" s="7"/>
      <c r="XEK57" s="7"/>
      <c r="XEL57" s="7"/>
      <c r="XEM57" s="7"/>
      <c r="XEN57" s="7"/>
      <c r="XEO57" s="7"/>
      <c r="XEP57" s="7"/>
      <c r="XEQ57" s="7"/>
      <c r="XER57" s="7"/>
      <c r="XES57" s="7"/>
      <c r="XET57" s="7"/>
      <c r="XEU57" s="7"/>
      <c r="XEV57" s="7"/>
      <c r="XEW57" s="7"/>
      <c r="XEX57" s="7"/>
      <c r="XEY57" s="7"/>
      <c r="XEZ57" s="7"/>
      <c r="XFA57" s="7"/>
      <c r="XFB57" s="7"/>
      <c r="XFC57" s="7"/>
      <c r="XFD57" s="7"/>
    </row>
    <row r="58" spans="1:19 16147:16384" s="18" customFormat="1" ht="17.25" x14ac:dyDescent="0.25">
      <c r="A58" s="125" t="s">
        <v>112</v>
      </c>
      <c r="O58" s="126"/>
      <c r="P58" s="126"/>
      <c r="Q58" s="126"/>
      <c r="R58" s="126"/>
      <c r="WWA58" s="7"/>
      <c r="WWB58" s="7"/>
      <c r="WWC58" s="7"/>
      <c r="WWD58" s="7"/>
      <c r="WWE58" s="7"/>
      <c r="WWF58" s="7"/>
      <c r="WWG58" s="7"/>
      <c r="WWH58" s="7"/>
      <c r="WWI58" s="7"/>
      <c r="WWJ58" s="7"/>
      <c r="WWK58" s="7"/>
      <c r="WWL58" s="7"/>
      <c r="WWM58" s="7"/>
      <c r="WWN58" s="7"/>
      <c r="WWO58" s="7"/>
      <c r="WWP58" s="7"/>
      <c r="WWQ58" s="7"/>
      <c r="WWR58" s="7"/>
      <c r="WWS58" s="7"/>
      <c r="WWT58" s="7"/>
      <c r="WWU58" s="7"/>
      <c r="WWV58" s="7"/>
      <c r="WWW58" s="7"/>
      <c r="WWX58" s="7"/>
      <c r="WWY58" s="7"/>
      <c r="WWZ58" s="7"/>
      <c r="WXA58" s="7"/>
      <c r="WXB58" s="7"/>
      <c r="WXC58" s="7"/>
      <c r="WXD58" s="7"/>
      <c r="WXE58" s="7"/>
      <c r="WXF58" s="7"/>
      <c r="WXG58" s="7"/>
      <c r="WXH58" s="7"/>
      <c r="WXI58" s="7"/>
      <c r="WXJ58" s="7"/>
      <c r="WXK58" s="7"/>
      <c r="WXL58" s="7"/>
      <c r="WXM58" s="7"/>
      <c r="WXN58" s="7"/>
      <c r="WXO58" s="7"/>
      <c r="WXP58" s="7"/>
      <c r="WXQ58" s="7"/>
      <c r="WXR58" s="7"/>
      <c r="WXS58" s="7"/>
      <c r="WXT58" s="7"/>
      <c r="WXU58" s="7"/>
      <c r="WXV58" s="7"/>
      <c r="WXW58" s="7"/>
      <c r="WXX58" s="7"/>
      <c r="WXY58" s="7"/>
      <c r="WXZ58" s="7"/>
      <c r="WYA58" s="7"/>
      <c r="WYB58" s="7"/>
      <c r="WYC58" s="7"/>
      <c r="WYD58" s="7"/>
      <c r="WYE58" s="7"/>
      <c r="WYF58" s="7"/>
      <c r="WYG58" s="7"/>
      <c r="WYH58" s="7"/>
      <c r="WYI58" s="7"/>
      <c r="WYJ58" s="7"/>
      <c r="WYK58" s="7"/>
      <c r="WYL58" s="7"/>
      <c r="WYM58" s="7"/>
      <c r="WYN58" s="7"/>
      <c r="WYO58" s="7"/>
      <c r="WYP58" s="7"/>
      <c r="WYQ58" s="7"/>
      <c r="WYR58" s="7"/>
      <c r="WYS58" s="7"/>
      <c r="WYT58" s="7"/>
      <c r="WYU58" s="7"/>
      <c r="WYV58" s="7"/>
      <c r="WYW58" s="7"/>
      <c r="WYX58" s="7"/>
      <c r="WYY58" s="7"/>
      <c r="WYZ58" s="7"/>
      <c r="WZA58" s="7"/>
      <c r="WZB58" s="7"/>
      <c r="WZC58" s="7"/>
      <c r="WZD58" s="7"/>
      <c r="WZE58" s="7"/>
      <c r="WZF58" s="7"/>
      <c r="WZG58" s="7"/>
      <c r="WZH58" s="7"/>
      <c r="WZI58" s="7"/>
      <c r="WZJ58" s="7"/>
      <c r="WZK58" s="7"/>
      <c r="WZL58" s="7"/>
      <c r="WZM58" s="7"/>
      <c r="WZN58" s="7"/>
      <c r="WZO58" s="7"/>
      <c r="WZP58" s="7"/>
      <c r="WZQ58" s="7"/>
      <c r="WZR58" s="7"/>
      <c r="WZS58" s="7"/>
      <c r="WZT58" s="7"/>
      <c r="WZU58" s="7"/>
      <c r="WZV58" s="7"/>
      <c r="WZW58" s="7"/>
      <c r="WZX58" s="7"/>
      <c r="WZY58" s="7"/>
      <c r="WZZ58" s="7"/>
      <c r="XAA58" s="7"/>
      <c r="XAB58" s="7"/>
      <c r="XAC58" s="7"/>
      <c r="XAD58" s="7"/>
      <c r="XAE58" s="7"/>
      <c r="XAF58" s="7"/>
      <c r="XAG58" s="7"/>
      <c r="XAH58" s="7"/>
      <c r="XAI58" s="7"/>
      <c r="XAJ58" s="7"/>
      <c r="XAK58" s="7"/>
      <c r="XAL58" s="7"/>
      <c r="XAM58" s="7"/>
      <c r="XAN58" s="7"/>
      <c r="XAO58" s="7"/>
      <c r="XAP58" s="7"/>
      <c r="XAQ58" s="7"/>
      <c r="XAR58" s="7"/>
      <c r="XAS58" s="7"/>
      <c r="XAT58" s="7"/>
      <c r="XAU58" s="7"/>
      <c r="XAV58" s="7"/>
      <c r="XAW58" s="7"/>
      <c r="XAX58" s="7"/>
      <c r="XAY58" s="7"/>
      <c r="XAZ58" s="7"/>
      <c r="XBA58" s="7"/>
      <c r="XBB58" s="7"/>
      <c r="XBC58" s="7"/>
      <c r="XBD58" s="7"/>
      <c r="XBE58" s="7"/>
      <c r="XBF58" s="7"/>
      <c r="XBG58" s="7"/>
      <c r="XBH58" s="7"/>
      <c r="XBI58" s="7"/>
      <c r="XBJ58" s="7"/>
      <c r="XBK58" s="7"/>
      <c r="XBL58" s="7"/>
      <c r="XBM58" s="7"/>
      <c r="XBN58" s="7"/>
      <c r="XBO58" s="7"/>
      <c r="XBP58" s="7"/>
      <c r="XBQ58" s="7"/>
      <c r="XBR58" s="7"/>
      <c r="XBS58" s="7"/>
      <c r="XBT58" s="7"/>
      <c r="XBU58" s="7"/>
      <c r="XBV58" s="7"/>
      <c r="XBW58" s="7"/>
      <c r="XBX58" s="7"/>
      <c r="XBY58" s="7"/>
      <c r="XBZ58" s="7"/>
      <c r="XCA58" s="7"/>
      <c r="XCB58" s="7"/>
      <c r="XCC58" s="7"/>
      <c r="XCD58" s="7"/>
      <c r="XCE58" s="7"/>
      <c r="XCF58" s="7"/>
      <c r="XCG58" s="7"/>
      <c r="XCH58" s="7"/>
      <c r="XCI58" s="7"/>
      <c r="XCJ58" s="7"/>
      <c r="XCK58" s="7"/>
      <c r="XCL58" s="7"/>
      <c r="XCM58" s="7"/>
      <c r="XCN58" s="7"/>
      <c r="XCO58" s="7"/>
      <c r="XCP58" s="7"/>
      <c r="XCQ58" s="7"/>
      <c r="XCR58" s="7"/>
      <c r="XCS58" s="7"/>
      <c r="XCT58" s="7"/>
      <c r="XCU58" s="7"/>
      <c r="XCV58" s="7"/>
      <c r="XCW58" s="7"/>
      <c r="XCX58" s="7"/>
      <c r="XCY58" s="7"/>
      <c r="XCZ58" s="7"/>
      <c r="XDA58" s="7"/>
      <c r="XDB58" s="7"/>
      <c r="XDC58" s="7"/>
      <c r="XDD58" s="7"/>
      <c r="XDE58" s="7"/>
      <c r="XDF58" s="7"/>
      <c r="XDG58" s="7"/>
      <c r="XDH58" s="7"/>
      <c r="XDI58" s="7"/>
      <c r="XDJ58" s="7"/>
      <c r="XDK58" s="7"/>
      <c r="XDL58" s="7"/>
      <c r="XDM58" s="7"/>
      <c r="XDN58" s="7"/>
      <c r="XDO58" s="7"/>
      <c r="XDP58" s="7"/>
      <c r="XDQ58" s="7"/>
      <c r="XDR58" s="7"/>
      <c r="XDS58" s="7"/>
      <c r="XDT58" s="7"/>
      <c r="XDU58" s="7"/>
      <c r="XDV58" s="7"/>
      <c r="XDW58" s="7"/>
      <c r="XDX58" s="7"/>
      <c r="XDY58" s="7"/>
      <c r="XDZ58" s="7"/>
      <c r="XEA58" s="7"/>
      <c r="XEB58" s="7"/>
      <c r="XEC58" s="7"/>
      <c r="XED58" s="7"/>
      <c r="XEE58" s="7"/>
      <c r="XEF58" s="7"/>
      <c r="XEG58" s="7"/>
      <c r="XEH58" s="7"/>
      <c r="XEI58" s="7"/>
      <c r="XEJ58" s="7"/>
      <c r="XEK58" s="7"/>
      <c r="XEL58" s="7"/>
      <c r="XEM58" s="7"/>
      <c r="XEN58" s="7"/>
      <c r="XEO58" s="7"/>
      <c r="XEP58" s="7"/>
      <c r="XEQ58" s="7"/>
      <c r="XER58" s="7"/>
      <c r="XES58" s="7"/>
      <c r="XET58" s="7"/>
      <c r="XEU58" s="7"/>
      <c r="XEV58" s="7"/>
      <c r="XEW58" s="7"/>
      <c r="XEX58" s="7"/>
      <c r="XEY58" s="7"/>
      <c r="XEZ58" s="7"/>
      <c r="XFA58" s="7"/>
      <c r="XFB58" s="7"/>
      <c r="XFC58" s="7"/>
      <c r="XFD58" s="7"/>
    </row>
    <row r="59" spans="1:19 16147:16384" s="18" customFormat="1" ht="17.25" x14ac:dyDescent="0.25">
      <c r="A59" s="125" t="s">
        <v>113</v>
      </c>
      <c r="O59" s="126"/>
      <c r="P59" s="126"/>
      <c r="Q59" s="126"/>
      <c r="R59" s="126"/>
      <c r="WWA59" s="7"/>
      <c r="WWB59" s="7"/>
      <c r="WWC59" s="7"/>
      <c r="WWD59" s="7"/>
      <c r="WWE59" s="7"/>
      <c r="WWF59" s="7"/>
      <c r="WWG59" s="7"/>
      <c r="WWH59" s="7"/>
      <c r="WWI59" s="7"/>
      <c r="WWJ59" s="7"/>
      <c r="WWK59" s="7"/>
      <c r="WWL59" s="7"/>
      <c r="WWM59" s="7"/>
      <c r="WWN59" s="7"/>
      <c r="WWO59" s="7"/>
      <c r="WWP59" s="7"/>
      <c r="WWQ59" s="7"/>
      <c r="WWR59" s="7"/>
      <c r="WWS59" s="7"/>
      <c r="WWT59" s="7"/>
      <c r="WWU59" s="7"/>
      <c r="WWV59" s="7"/>
      <c r="WWW59" s="7"/>
      <c r="WWX59" s="7"/>
      <c r="WWY59" s="7"/>
      <c r="WWZ59" s="7"/>
      <c r="WXA59" s="7"/>
      <c r="WXB59" s="7"/>
      <c r="WXC59" s="7"/>
      <c r="WXD59" s="7"/>
      <c r="WXE59" s="7"/>
      <c r="WXF59" s="7"/>
      <c r="WXG59" s="7"/>
      <c r="WXH59" s="7"/>
      <c r="WXI59" s="7"/>
      <c r="WXJ59" s="7"/>
      <c r="WXK59" s="7"/>
      <c r="WXL59" s="7"/>
      <c r="WXM59" s="7"/>
      <c r="WXN59" s="7"/>
      <c r="WXO59" s="7"/>
      <c r="WXP59" s="7"/>
      <c r="WXQ59" s="7"/>
      <c r="WXR59" s="7"/>
      <c r="WXS59" s="7"/>
      <c r="WXT59" s="7"/>
      <c r="WXU59" s="7"/>
      <c r="WXV59" s="7"/>
      <c r="WXW59" s="7"/>
      <c r="WXX59" s="7"/>
      <c r="WXY59" s="7"/>
      <c r="WXZ59" s="7"/>
      <c r="WYA59" s="7"/>
      <c r="WYB59" s="7"/>
      <c r="WYC59" s="7"/>
      <c r="WYD59" s="7"/>
      <c r="WYE59" s="7"/>
      <c r="WYF59" s="7"/>
      <c r="WYG59" s="7"/>
      <c r="WYH59" s="7"/>
      <c r="WYI59" s="7"/>
      <c r="WYJ59" s="7"/>
      <c r="WYK59" s="7"/>
      <c r="WYL59" s="7"/>
      <c r="WYM59" s="7"/>
      <c r="WYN59" s="7"/>
      <c r="WYO59" s="7"/>
      <c r="WYP59" s="7"/>
      <c r="WYQ59" s="7"/>
      <c r="WYR59" s="7"/>
      <c r="WYS59" s="7"/>
      <c r="WYT59" s="7"/>
      <c r="WYU59" s="7"/>
      <c r="WYV59" s="7"/>
      <c r="WYW59" s="7"/>
      <c r="WYX59" s="7"/>
      <c r="WYY59" s="7"/>
      <c r="WYZ59" s="7"/>
      <c r="WZA59" s="7"/>
      <c r="WZB59" s="7"/>
      <c r="WZC59" s="7"/>
      <c r="WZD59" s="7"/>
      <c r="WZE59" s="7"/>
      <c r="WZF59" s="7"/>
      <c r="WZG59" s="7"/>
      <c r="WZH59" s="7"/>
      <c r="WZI59" s="7"/>
      <c r="WZJ59" s="7"/>
      <c r="WZK59" s="7"/>
      <c r="WZL59" s="7"/>
      <c r="WZM59" s="7"/>
      <c r="WZN59" s="7"/>
      <c r="WZO59" s="7"/>
      <c r="WZP59" s="7"/>
      <c r="WZQ59" s="7"/>
      <c r="WZR59" s="7"/>
      <c r="WZS59" s="7"/>
      <c r="WZT59" s="7"/>
      <c r="WZU59" s="7"/>
      <c r="WZV59" s="7"/>
      <c r="WZW59" s="7"/>
      <c r="WZX59" s="7"/>
      <c r="WZY59" s="7"/>
      <c r="WZZ59" s="7"/>
      <c r="XAA59" s="7"/>
      <c r="XAB59" s="7"/>
      <c r="XAC59" s="7"/>
      <c r="XAD59" s="7"/>
      <c r="XAE59" s="7"/>
      <c r="XAF59" s="7"/>
      <c r="XAG59" s="7"/>
      <c r="XAH59" s="7"/>
      <c r="XAI59" s="7"/>
      <c r="XAJ59" s="7"/>
      <c r="XAK59" s="7"/>
      <c r="XAL59" s="7"/>
      <c r="XAM59" s="7"/>
      <c r="XAN59" s="7"/>
      <c r="XAO59" s="7"/>
      <c r="XAP59" s="7"/>
      <c r="XAQ59" s="7"/>
      <c r="XAR59" s="7"/>
      <c r="XAS59" s="7"/>
      <c r="XAT59" s="7"/>
      <c r="XAU59" s="7"/>
      <c r="XAV59" s="7"/>
      <c r="XAW59" s="7"/>
      <c r="XAX59" s="7"/>
      <c r="XAY59" s="7"/>
      <c r="XAZ59" s="7"/>
      <c r="XBA59" s="7"/>
      <c r="XBB59" s="7"/>
      <c r="XBC59" s="7"/>
      <c r="XBD59" s="7"/>
      <c r="XBE59" s="7"/>
      <c r="XBF59" s="7"/>
      <c r="XBG59" s="7"/>
      <c r="XBH59" s="7"/>
      <c r="XBI59" s="7"/>
      <c r="XBJ59" s="7"/>
      <c r="XBK59" s="7"/>
      <c r="XBL59" s="7"/>
      <c r="XBM59" s="7"/>
      <c r="XBN59" s="7"/>
      <c r="XBO59" s="7"/>
      <c r="XBP59" s="7"/>
      <c r="XBQ59" s="7"/>
      <c r="XBR59" s="7"/>
      <c r="XBS59" s="7"/>
      <c r="XBT59" s="7"/>
      <c r="XBU59" s="7"/>
      <c r="XBV59" s="7"/>
      <c r="XBW59" s="7"/>
      <c r="XBX59" s="7"/>
      <c r="XBY59" s="7"/>
      <c r="XBZ59" s="7"/>
      <c r="XCA59" s="7"/>
      <c r="XCB59" s="7"/>
      <c r="XCC59" s="7"/>
      <c r="XCD59" s="7"/>
      <c r="XCE59" s="7"/>
      <c r="XCF59" s="7"/>
      <c r="XCG59" s="7"/>
      <c r="XCH59" s="7"/>
      <c r="XCI59" s="7"/>
      <c r="XCJ59" s="7"/>
      <c r="XCK59" s="7"/>
      <c r="XCL59" s="7"/>
      <c r="XCM59" s="7"/>
      <c r="XCN59" s="7"/>
      <c r="XCO59" s="7"/>
      <c r="XCP59" s="7"/>
      <c r="XCQ59" s="7"/>
      <c r="XCR59" s="7"/>
      <c r="XCS59" s="7"/>
      <c r="XCT59" s="7"/>
      <c r="XCU59" s="7"/>
      <c r="XCV59" s="7"/>
      <c r="XCW59" s="7"/>
      <c r="XCX59" s="7"/>
      <c r="XCY59" s="7"/>
      <c r="XCZ59" s="7"/>
      <c r="XDA59" s="7"/>
      <c r="XDB59" s="7"/>
      <c r="XDC59" s="7"/>
      <c r="XDD59" s="7"/>
      <c r="XDE59" s="7"/>
      <c r="XDF59" s="7"/>
      <c r="XDG59" s="7"/>
      <c r="XDH59" s="7"/>
      <c r="XDI59" s="7"/>
      <c r="XDJ59" s="7"/>
      <c r="XDK59" s="7"/>
      <c r="XDL59" s="7"/>
      <c r="XDM59" s="7"/>
      <c r="XDN59" s="7"/>
      <c r="XDO59" s="7"/>
      <c r="XDP59" s="7"/>
      <c r="XDQ59" s="7"/>
      <c r="XDR59" s="7"/>
      <c r="XDS59" s="7"/>
      <c r="XDT59" s="7"/>
      <c r="XDU59" s="7"/>
      <c r="XDV59" s="7"/>
      <c r="XDW59" s="7"/>
      <c r="XDX59" s="7"/>
      <c r="XDY59" s="7"/>
      <c r="XDZ59" s="7"/>
      <c r="XEA59" s="7"/>
      <c r="XEB59" s="7"/>
      <c r="XEC59" s="7"/>
      <c r="XED59" s="7"/>
      <c r="XEE59" s="7"/>
      <c r="XEF59" s="7"/>
      <c r="XEG59" s="7"/>
      <c r="XEH59" s="7"/>
      <c r="XEI59" s="7"/>
      <c r="XEJ59" s="7"/>
      <c r="XEK59" s="7"/>
      <c r="XEL59" s="7"/>
      <c r="XEM59" s="7"/>
      <c r="XEN59" s="7"/>
      <c r="XEO59" s="7"/>
      <c r="XEP59" s="7"/>
      <c r="XEQ59" s="7"/>
      <c r="XER59" s="7"/>
      <c r="XES59" s="7"/>
      <c r="XET59" s="7"/>
      <c r="XEU59" s="7"/>
      <c r="XEV59" s="7"/>
      <c r="XEW59" s="7"/>
      <c r="XEX59" s="7"/>
      <c r="XEY59" s="7"/>
      <c r="XEZ59" s="7"/>
      <c r="XFA59" s="7"/>
      <c r="XFB59" s="7"/>
      <c r="XFC59" s="7"/>
      <c r="XFD59" s="7"/>
    </row>
    <row r="60" spans="1:19 16147:16384" s="18" customFormat="1" ht="17.25" x14ac:dyDescent="0.25">
      <c r="A60" s="125" t="s">
        <v>114</v>
      </c>
      <c r="O60" s="126"/>
      <c r="P60" s="126"/>
      <c r="Q60" s="126"/>
      <c r="R60" s="126"/>
      <c r="WWA60" s="7"/>
      <c r="WWB60" s="7"/>
      <c r="WWC60" s="7"/>
      <c r="WWD60" s="7"/>
      <c r="WWE60" s="7"/>
      <c r="WWF60" s="7"/>
      <c r="WWG60" s="7"/>
      <c r="WWH60" s="7"/>
      <c r="WWI60" s="7"/>
      <c r="WWJ60" s="7"/>
      <c r="WWK60" s="7"/>
      <c r="WWL60" s="7"/>
      <c r="WWM60" s="7"/>
      <c r="WWN60" s="7"/>
      <c r="WWO60" s="7"/>
      <c r="WWP60" s="7"/>
      <c r="WWQ60" s="7"/>
      <c r="WWR60" s="7"/>
      <c r="WWS60" s="7"/>
      <c r="WWT60" s="7"/>
      <c r="WWU60" s="7"/>
      <c r="WWV60" s="7"/>
      <c r="WWW60" s="7"/>
      <c r="WWX60" s="7"/>
      <c r="WWY60" s="7"/>
      <c r="WWZ60" s="7"/>
      <c r="WXA60" s="7"/>
      <c r="WXB60" s="7"/>
      <c r="WXC60" s="7"/>
      <c r="WXD60" s="7"/>
      <c r="WXE60" s="7"/>
      <c r="WXF60" s="7"/>
      <c r="WXG60" s="7"/>
      <c r="WXH60" s="7"/>
      <c r="WXI60" s="7"/>
      <c r="WXJ60" s="7"/>
      <c r="WXK60" s="7"/>
      <c r="WXL60" s="7"/>
      <c r="WXM60" s="7"/>
      <c r="WXN60" s="7"/>
      <c r="WXO60" s="7"/>
      <c r="WXP60" s="7"/>
      <c r="WXQ60" s="7"/>
      <c r="WXR60" s="7"/>
      <c r="WXS60" s="7"/>
      <c r="WXT60" s="7"/>
      <c r="WXU60" s="7"/>
      <c r="WXV60" s="7"/>
      <c r="WXW60" s="7"/>
      <c r="WXX60" s="7"/>
      <c r="WXY60" s="7"/>
      <c r="WXZ60" s="7"/>
      <c r="WYA60" s="7"/>
      <c r="WYB60" s="7"/>
      <c r="WYC60" s="7"/>
      <c r="WYD60" s="7"/>
      <c r="WYE60" s="7"/>
      <c r="WYF60" s="7"/>
      <c r="WYG60" s="7"/>
      <c r="WYH60" s="7"/>
      <c r="WYI60" s="7"/>
      <c r="WYJ60" s="7"/>
      <c r="WYK60" s="7"/>
      <c r="WYL60" s="7"/>
      <c r="WYM60" s="7"/>
      <c r="WYN60" s="7"/>
      <c r="WYO60" s="7"/>
      <c r="WYP60" s="7"/>
      <c r="WYQ60" s="7"/>
      <c r="WYR60" s="7"/>
      <c r="WYS60" s="7"/>
      <c r="WYT60" s="7"/>
      <c r="WYU60" s="7"/>
      <c r="WYV60" s="7"/>
      <c r="WYW60" s="7"/>
      <c r="WYX60" s="7"/>
      <c r="WYY60" s="7"/>
      <c r="WYZ60" s="7"/>
      <c r="WZA60" s="7"/>
      <c r="WZB60" s="7"/>
      <c r="WZC60" s="7"/>
      <c r="WZD60" s="7"/>
      <c r="WZE60" s="7"/>
      <c r="WZF60" s="7"/>
      <c r="WZG60" s="7"/>
      <c r="WZH60" s="7"/>
      <c r="WZI60" s="7"/>
      <c r="WZJ60" s="7"/>
      <c r="WZK60" s="7"/>
      <c r="WZL60" s="7"/>
      <c r="WZM60" s="7"/>
      <c r="WZN60" s="7"/>
      <c r="WZO60" s="7"/>
      <c r="WZP60" s="7"/>
      <c r="WZQ60" s="7"/>
      <c r="WZR60" s="7"/>
      <c r="WZS60" s="7"/>
      <c r="WZT60" s="7"/>
      <c r="WZU60" s="7"/>
      <c r="WZV60" s="7"/>
      <c r="WZW60" s="7"/>
      <c r="WZX60" s="7"/>
      <c r="WZY60" s="7"/>
      <c r="WZZ60" s="7"/>
      <c r="XAA60" s="7"/>
      <c r="XAB60" s="7"/>
      <c r="XAC60" s="7"/>
      <c r="XAD60" s="7"/>
      <c r="XAE60" s="7"/>
      <c r="XAF60" s="7"/>
      <c r="XAG60" s="7"/>
      <c r="XAH60" s="7"/>
      <c r="XAI60" s="7"/>
      <c r="XAJ60" s="7"/>
      <c r="XAK60" s="7"/>
      <c r="XAL60" s="7"/>
      <c r="XAM60" s="7"/>
      <c r="XAN60" s="7"/>
      <c r="XAO60" s="7"/>
      <c r="XAP60" s="7"/>
      <c r="XAQ60" s="7"/>
      <c r="XAR60" s="7"/>
      <c r="XAS60" s="7"/>
      <c r="XAT60" s="7"/>
      <c r="XAU60" s="7"/>
      <c r="XAV60" s="7"/>
      <c r="XAW60" s="7"/>
      <c r="XAX60" s="7"/>
      <c r="XAY60" s="7"/>
      <c r="XAZ60" s="7"/>
      <c r="XBA60" s="7"/>
      <c r="XBB60" s="7"/>
      <c r="XBC60" s="7"/>
      <c r="XBD60" s="7"/>
      <c r="XBE60" s="7"/>
      <c r="XBF60" s="7"/>
      <c r="XBG60" s="7"/>
      <c r="XBH60" s="7"/>
      <c r="XBI60" s="7"/>
      <c r="XBJ60" s="7"/>
      <c r="XBK60" s="7"/>
      <c r="XBL60" s="7"/>
      <c r="XBM60" s="7"/>
      <c r="XBN60" s="7"/>
      <c r="XBO60" s="7"/>
      <c r="XBP60" s="7"/>
      <c r="XBQ60" s="7"/>
      <c r="XBR60" s="7"/>
      <c r="XBS60" s="7"/>
      <c r="XBT60" s="7"/>
      <c r="XBU60" s="7"/>
      <c r="XBV60" s="7"/>
      <c r="XBW60" s="7"/>
      <c r="XBX60" s="7"/>
      <c r="XBY60" s="7"/>
      <c r="XBZ60" s="7"/>
      <c r="XCA60" s="7"/>
      <c r="XCB60" s="7"/>
      <c r="XCC60" s="7"/>
      <c r="XCD60" s="7"/>
      <c r="XCE60" s="7"/>
      <c r="XCF60" s="7"/>
      <c r="XCG60" s="7"/>
      <c r="XCH60" s="7"/>
      <c r="XCI60" s="7"/>
      <c r="XCJ60" s="7"/>
      <c r="XCK60" s="7"/>
      <c r="XCL60" s="7"/>
      <c r="XCM60" s="7"/>
      <c r="XCN60" s="7"/>
      <c r="XCO60" s="7"/>
      <c r="XCP60" s="7"/>
      <c r="XCQ60" s="7"/>
      <c r="XCR60" s="7"/>
      <c r="XCS60" s="7"/>
      <c r="XCT60" s="7"/>
      <c r="XCU60" s="7"/>
      <c r="XCV60" s="7"/>
      <c r="XCW60" s="7"/>
      <c r="XCX60" s="7"/>
      <c r="XCY60" s="7"/>
      <c r="XCZ60" s="7"/>
      <c r="XDA60" s="7"/>
      <c r="XDB60" s="7"/>
      <c r="XDC60" s="7"/>
      <c r="XDD60" s="7"/>
      <c r="XDE60" s="7"/>
      <c r="XDF60" s="7"/>
      <c r="XDG60" s="7"/>
      <c r="XDH60" s="7"/>
      <c r="XDI60" s="7"/>
      <c r="XDJ60" s="7"/>
      <c r="XDK60" s="7"/>
      <c r="XDL60" s="7"/>
      <c r="XDM60" s="7"/>
      <c r="XDN60" s="7"/>
      <c r="XDO60" s="7"/>
      <c r="XDP60" s="7"/>
      <c r="XDQ60" s="7"/>
      <c r="XDR60" s="7"/>
      <c r="XDS60" s="7"/>
      <c r="XDT60" s="7"/>
      <c r="XDU60" s="7"/>
      <c r="XDV60" s="7"/>
      <c r="XDW60" s="7"/>
      <c r="XDX60" s="7"/>
      <c r="XDY60" s="7"/>
      <c r="XDZ60" s="7"/>
      <c r="XEA60" s="7"/>
      <c r="XEB60" s="7"/>
      <c r="XEC60" s="7"/>
      <c r="XED60" s="7"/>
      <c r="XEE60" s="7"/>
      <c r="XEF60" s="7"/>
      <c r="XEG60" s="7"/>
      <c r="XEH60" s="7"/>
      <c r="XEI60" s="7"/>
      <c r="XEJ60" s="7"/>
      <c r="XEK60" s="7"/>
      <c r="XEL60" s="7"/>
      <c r="XEM60" s="7"/>
      <c r="XEN60" s="7"/>
      <c r="XEO60" s="7"/>
      <c r="XEP60" s="7"/>
      <c r="XEQ60" s="7"/>
      <c r="XER60" s="7"/>
      <c r="XES60" s="7"/>
      <c r="XET60" s="7"/>
      <c r="XEU60" s="7"/>
      <c r="XEV60" s="7"/>
      <c r="XEW60" s="7"/>
      <c r="XEX60" s="7"/>
      <c r="XEY60" s="7"/>
      <c r="XEZ60" s="7"/>
      <c r="XFA60" s="7"/>
      <c r="XFB60" s="7"/>
      <c r="XFC60" s="7"/>
      <c r="XFD60" s="7"/>
    </row>
    <row r="61" spans="1:19 16147:16384" s="18" customFormat="1" ht="17.25" x14ac:dyDescent="0.25">
      <c r="A61" s="125" t="s">
        <v>115</v>
      </c>
      <c r="O61" s="126"/>
      <c r="P61" s="126"/>
      <c r="Q61" s="126"/>
      <c r="R61" s="126"/>
      <c r="WWA61" s="7"/>
      <c r="WWB61" s="7"/>
      <c r="WWC61" s="7"/>
      <c r="WWD61" s="7"/>
      <c r="WWE61" s="7"/>
      <c r="WWF61" s="7"/>
      <c r="WWG61" s="7"/>
      <c r="WWH61" s="7"/>
      <c r="WWI61" s="7"/>
      <c r="WWJ61" s="7"/>
      <c r="WWK61" s="7"/>
      <c r="WWL61" s="7"/>
      <c r="WWM61" s="7"/>
      <c r="WWN61" s="7"/>
      <c r="WWO61" s="7"/>
      <c r="WWP61" s="7"/>
      <c r="WWQ61" s="7"/>
      <c r="WWR61" s="7"/>
      <c r="WWS61" s="7"/>
      <c r="WWT61" s="7"/>
      <c r="WWU61" s="7"/>
      <c r="WWV61" s="7"/>
      <c r="WWW61" s="7"/>
      <c r="WWX61" s="7"/>
      <c r="WWY61" s="7"/>
      <c r="WWZ61" s="7"/>
      <c r="WXA61" s="7"/>
      <c r="WXB61" s="7"/>
      <c r="WXC61" s="7"/>
      <c r="WXD61" s="7"/>
      <c r="WXE61" s="7"/>
      <c r="WXF61" s="7"/>
      <c r="WXG61" s="7"/>
      <c r="WXH61" s="7"/>
      <c r="WXI61" s="7"/>
      <c r="WXJ61" s="7"/>
      <c r="WXK61" s="7"/>
      <c r="WXL61" s="7"/>
      <c r="WXM61" s="7"/>
      <c r="WXN61" s="7"/>
      <c r="WXO61" s="7"/>
      <c r="WXP61" s="7"/>
      <c r="WXQ61" s="7"/>
      <c r="WXR61" s="7"/>
      <c r="WXS61" s="7"/>
      <c r="WXT61" s="7"/>
      <c r="WXU61" s="7"/>
      <c r="WXV61" s="7"/>
      <c r="WXW61" s="7"/>
      <c r="WXX61" s="7"/>
      <c r="WXY61" s="7"/>
      <c r="WXZ61" s="7"/>
      <c r="WYA61" s="7"/>
      <c r="WYB61" s="7"/>
      <c r="WYC61" s="7"/>
      <c r="WYD61" s="7"/>
      <c r="WYE61" s="7"/>
      <c r="WYF61" s="7"/>
      <c r="WYG61" s="7"/>
      <c r="WYH61" s="7"/>
      <c r="WYI61" s="7"/>
      <c r="WYJ61" s="7"/>
      <c r="WYK61" s="7"/>
      <c r="WYL61" s="7"/>
      <c r="WYM61" s="7"/>
      <c r="WYN61" s="7"/>
      <c r="WYO61" s="7"/>
      <c r="WYP61" s="7"/>
      <c r="WYQ61" s="7"/>
      <c r="WYR61" s="7"/>
      <c r="WYS61" s="7"/>
      <c r="WYT61" s="7"/>
      <c r="WYU61" s="7"/>
      <c r="WYV61" s="7"/>
      <c r="WYW61" s="7"/>
      <c r="WYX61" s="7"/>
      <c r="WYY61" s="7"/>
      <c r="WYZ61" s="7"/>
      <c r="WZA61" s="7"/>
      <c r="WZB61" s="7"/>
      <c r="WZC61" s="7"/>
      <c r="WZD61" s="7"/>
      <c r="WZE61" s="7"/>
      <c r="WZF61" s="7"/>
      <c r="WZG61" s="7"/>
      <c r="WZH61" s="7"/>
      <c r="WZI61" s="7"/>
      <c r="WZJ61" s="7"/>
      <c r="WZK61" s="7"/>
      <c r="WZL61" s="7"/>
      <c r="WZM61" s="7"/>
      <c r="WZN61" s="7"/>
      <c r="WZO61" s="7"/>
      <c r="WZP61" s="7"/>
      <c r="WZQ61" s="7"/>
      <c r="WZR61" s="7"/>
      <c r="WZS61" s="7"/>
      <c r="WZT61" s="7"/>
      <c r="WZU61" s="7"/>
      <c r="WZV61" s="7"/>
      <c r="WZW61" s="7"/>
      <c r="WZX61" s="7"/>
      <c r="WZY61" s="7"/>
      <c r="WZZ61" s="7"/>
      <c r="XAA61" s="7"/>
      <c r="XAB61" s="7"/>
      <c r="XAC61" s="7"/>
      <c r="XAD61" s="7"/>
      <c r="XAE61" s="7"/>
      <c r="XAF61" s="7"/>
      <c r="XAG61" s="7"/>
      <c r="XAH61" s="7"/>
      <c r="XAI61" s="7"/>
      <c r="XAJ61" s="7"/>
      <c r="XAK61" s="7"/>
      <c r="XAL61" s="7"/>
      <c r="XAM61" s="7"/>
      <c r="XAN61" s="7"/>
      <c r="XAO61" s="7"/>
      <c r="XAP61" s="7"/>
      <c r="XAQ61" s="7"/>
      <c r="XAR61" s="7"/>
      <c r="XAS61" s="7"/>
      <c r="XAT61" s="7"/>
      <c r="XAU61" s="7"/>
      <c r="XAV61" s="7"/>
      <c r="XAW61" s="7"/>
      <c r="XAX61" s="7"/>
      <c r="XAY61" s="7"/>
      <c r="XAZ61" s="7"/>
      <c r="XBA61" s="7"/>
      <c r="XBB61" s="7"/>
      <c r="XBC61" s="7"/>
      <c r="XBD61" s="7"/>
      <c r="XBE61" s="7"/>
      <c r="XBF61" s="7"/>
      <c r="XBG61" s="7"/>
      <c r="XBH61" s="7"/>
      <c r="XBI61" s="7"/>
      <c r="XBJ61" s="7"/>
      <c r="XBK61" s="7"/>
      <c r="XBL61" s="7"/>
      <c r="XBM61" s="7"/>
      <c r="XBN61" s="7"/>
      <c r="XBO61" s="7"/>
      <c r="XBP61" s="7"/>
      <c r="XBQ61" s="7"/>
      <c r="XBR61" s="7"/>
      <c r="XBS61" s="7"/>
      <c r="XBT61" s="7"/>
      <c r="XBU61" s="7"/>
      <c r="XBV61" s="7"/>
      <c r="XBW61" s="7"/>
      <c r="XBX61" s="7"/>
      <c r="XBY61" s="7"/>
      <c r="XBZ61" s="7"/>
      <c r="XCA61" s="7"/>
      <c r="XCB61" s="7"/>
      <c r="XCC61" s="7"/>
      <c r="XCD61" s="7"/>
      <c r="XCE61" s="7"/>
      <c r="XCF61" s="7"/>
      <c r="XCG61" s="7"/>
      <c r="XCH61" s="7"/>
      <c r="XCI61" s="7"/>
      <c r="XCJ61" s="7"/>
      <c r="XCK61" s="7"/>
      <c r="XCL61" s="7"/>
      <c r="XCM61" s="7"/>
      <c r="XCN61" s="7"/>
      <c r="XCO61" s="7"/>
      <c r="XCP61" s="7"/>
      <c r="XCQ61" s="7"/>
      <c r="XCR61" s="7"/>
      <c r="XCS61" s="7"/>
      <c r="XCT61" s="7"/>
      <c r="XCU61" s="7"/>
      <c r="XCV61" s="7"/>
      <c r="XCW61" s="7"/>
      <c r="XCX61" s="7"/>
      <c r="XCY61" s="7"/>
      <c r="XCZ61" s="7"/>
      <c r="XDA61" s="7"/>
      <c r="XDB61" s="7"/>
      <c r="XDC61" s="7"/>
      <c r="XDD61" s="7"/>
      <c r="XDE61" s="7"/>
      <c r="XDF61" s="7"/>
      <c r="XDG61" s="7"/>
      <c r="XDH61" s="7"/>
      <c r="XDI61" s="7"/>
      <c r="XDJ61" s="7"/>
      <c r="XDK61" s="7"/>
      <c r="XDL61" s="7"/>
      <c r="XDM61" s="7"/>
      <c r="XDN61" s="7"/>
      <c r="XDO61" s="7"/>
      <c r="XDP61" s="7"/>
      <c r="XDQ61" s="7"/>
      <c r="XDR61" s="7"/>
      <c r="XDS61" s="7"/>
      <c r="XDT61" s="7"/>
      <c r="XDU61" s="7"/>
      <c r="XDV61" s="7"/>
      <c r="XDW61" s="7"/>
      <c r="XDX61" s="7"/>
      <c r="XDY61" s="7"/>
      <c r="XDZ61" s="7"/>
      <c r="XEA61" s="7"/>
      <c r="XEB61" s="7"/>
      <c r="XEC61" s="7"/>
      <c r="XED61" s="7"/>
      <c r="XEE61" s="7"/>
      <c r="XEF61" s="7"/>
      <c r="XEG61" s="7"/>
      <c r="XEH61" s="7"/>
      <c r="XEI61" s="7"/>
      <c r="XEJ61" s="7"/>
      <c r="XEK61" s="7"/>
      <c r="XEL61" s="7"/>
      <c r="XEM61" s="7"/>
      <c r="XEN61" s="7"/>
      <c r="XEO61" s="7"/>
      <c r="XEP61" s="7"/>
      <c r="XEQ61" s="7"/>
      <c r="XER61" s="7"/>
      <c r="XES61" s="7"/>
      <c r="XET61" s="7"/>
      <c r="XEU61" s="7"/>
      <c r="XEV61" s="7"/>
      <c r="XEW61" s="7"/>
      <c r="XEX61" s="7"/>
      <c r="XEY61" s="7"/>
      <c r="XEZ61" s="7"/>
      <c r="XFA61" s="7"/>
      <c r="XFB61" s="7"/>
      <c r="XFC61" s="7"/>
      <c r="XFD61" s="7"/>
    </row>
    <row r="62" spans="1:19 16147:16384" s="18" customFormat="1" ht="17.25" x14ac:dyDescent="0.25">
      <c r="A62" s="125" t="s">
        <v>116</v>
      </c>
      <c r="O62" s="126"/>
      <c r="P62" s="126"/>
      <c r="Q62" s="126"/>
      <c r="R62" s="126"/>
      <c r="WWA62" s="7"/>
      <c r="WWB62" s="7"/>
      <c r="WWC62" s="7"/>
      <c r="WWD62" s="7"/>
      <c r="WWE62" s="7"/>
      <c r="WWF62" s="7"/>
      <c r="WWG62" s="7"/>
      <c r="WWH62" s="7"/>
      <c r="WWI62" s="7"/>
      <c r="WWJ62" s="7"/>
      <c r="WWK62" s="7"/>
      <c r="WWL62" s="7"/>
      <c r="WWM62" s="7"/>
      <c r="WWN62" s="7"/>
      <c r="WWO62" s="7"/>
      <c r="WWP62" s="7"/>
      <c r="WWQ62" s="7"/>
      <c r="WWR62" s="7"/>
      <c r="WWS62" s="7"/>
      <c r="WWT62" s="7"/>
      <c r="WWU62" s="7"/>
      <c r="WWV62" s="7"/>
      <c r="WWW62" s="7"/>
      <c r="WWX62" s="7"/>
      <c r="WWY62" s="7"/>
      <c r="WWZ62" s="7"/>
      <c r="WXA62" s="7"/>
      <c r="WXB62" s="7"/>
      <c r="WXC62" s="7"/>
      <c r="WXD62" s="7"/>
      <c r="WXE62" s="7"/>
      <c r="WXF62" s="7"/>
      <c r="WXG62" s="7"/>
      <c r="WXH62" s="7"/>
      <c r="WXI62" s="7"/>
      <c r="WXJ62" s="7"/>
      <c r="WXK62" s="7"/>
      <c r="WXL62" s="7"/>
      <c r="WXM62" s="7"/>
      <c r="WXN62" s="7"/>
      <c r="WXO62" s="7"/>
      <c r="WXP62" s="7"/>
      <c r="WXQ62" s="7"/>
      <c r="WXR62" s="7"/>
      <c r="WXS62" s="7"/>
      <c r="WXT62" s="7"/>
      <c r="WXU62" s="7"/>
      <c r="WXV62" s="7"/>
      <c r="WXW62" s="7"/>
      <c r="WXX62" s="7"/>
      <c r="WXY62" s="7"/>
      <c r="WXZ62" s="7"/>
      <c r="WYA62" s="7"/>
      <c r="WYB62" s="7"/>
      <c r="WYC62" s="7"/>
      <c r="WYD62" s="7"/>
      <c r="WYE62" s="7"/>
      <c r="WYF62" s="7"/>
      <c r="WYG62" s="7"/>
      <c r="WYH62" s="7"/>
      <c r="WYI62" s="7"/>
      <c r="WYJ62" s="7"/>
      <c r="WYK62" s="7"/>
      <c r="WYL62" s="7"/>
      <c r="WYM62" s="7"/>
      <c r="WYN62" s="7"/>
      <c r="WYO62" s="7"/>
      <c r="WYP62" s="7"/>
      <c r="WYQ62" s="7"/>
      <c r="WYR62" s="7"/>
      <c r="WYS62" s="7"/>
      <c r="WYT62" s="7"/>
      <c r="WYU62" s="7"/>
      <c r="WYV62" s="7"/>
      <c r="WYW62" s="7"/>
      <c r="WYX62" s="7"/>
      <c r="WYY62" s="7"/>
      <c r="WYZ62" s="7"/>
      <c r="WZA62" s="7"/>
      <c r="WZB62" s="7"/>
      <c r="WZC62" s="7"/>
      <c r="WZD62" s="7"/>
      <c r="WZE62" s="7"/>
      <c r="WZF62" s="7"/>
      <c r="WZG62" s="7"/>
      <c r="WZH62" s="7"/>
      <c r="WZI62" s="7"/>
      <c r="WZJ62" s="7"/>
      <c r="WZK62" s="7"/>
      <c r="WZL62" s="7"/>
      <c r="WZM62" s="7"/>
      <c r="WZN62" s="7"/>
      <c r="WZO62" s="7"/>
      <c r="WZP62" s="7"/>
      <c r="WZQ62" s="7"/>
      <c r="WZR62" s="7"/>
      <c r="WZS62" s="7"/>
      <c r="WZT62" s="7"/>
      <c r="WZU62" s="7"/>
      <c r="WZV62" s="7"/>
      <c r="WZW62" s="7"/>
      <c r="WZX62" s="7"/>
      <c r="WZY62" s="7"/>
      <c r="WZZ62" s="7"/>
      <c r="XAA62" s="7"/>
      <c r="XAB62" s="7"/>
      <c r="XAC62" s="7"/>
      <c r="XAD62" s="7"/>
      <c r="XAE62" s="7"/>
      <c r="XAF62" s="7"/>
      <c r="XAG62" s="7"/>
      <c r="XAH62" s="7"/>
      <c r="XAI62" s="7"/>
      <c r="XAJ62" s="7"/>
      <c r="XAK62" s="7"/>
      <c r="XAL62" s="7"/>
      <c r="XAM62" s="7"/>
      <c r="XAN62" s="7"/>
      <c r="XAO62" s="7"/>
      <c r="XAP62" s="7"/>
      <c r="XAQ62" s="7"/>
      <c r="XAR62" s="7"/>
      <c r="XAS62" s="7"/>
      <c r="XAT62" s="7"/>
      <c r="XAU62" s="7"/>
      <c r="XAV62" s="7"/>
      <c r="XAW62" s="7"/>
      <c r="XAX62" s="7"/>
      <c r="XAY62" s="7"/>
      <c r="XAZ62" s="7"/>
      <c r="XBA62" s="7"/>
      <c r="XBB62" s="7"/>
      <c r="XBC62" s="7"/>
      <c r="XBD62" s="7"/>
      <c r="XBE62" s="7"/>
      <c r="XBF62" s="7"/>
      <c r="XBG62" s="7"/>
      <c r="XBH62" s="7"/>
      <c r="XBI62" s="7"/>
      <c r="XBJ62" s="7"/>
      <c r="XBK62" s="7"/>
      <c r="XBL62" s="7"/>
      <c r="XBM62" s="7"/>
      <c r="XBN62" s="7"/>
      <c r="XBO62" s="7"/>
      <c r="XBP62" s="7"/>
      <c r="XBQ62" s="7"/>
      <c r="XBR62" s="7"/>
      <c r="XBS62" s="7"/>
      <c r="XBT62" s="7"/>
      <c r="XBU62" s="7"/>
      <c r="XBV62" s="7"/>
      <c r="XBW62" s="7"/>
      <c r="XBX62" s="7"/>
      <c r="XBY62" s="7"/>
      <c r="XBZ62" s="7"/>
      <c r="XCA62" s="7"/>
      <c r="XCB62" s="7"/>
      <c r="XCC62" s="7"/>
      <c r="XCD62" s="7"/>
      <c r="XCE62" s="7"/>
      <c r="XCF62" s="7"/>
      <c r="XCG62" s="7"/>
      <c r="XCH62" s="7"/>
      <c r="XCI62" s="7"/>
      <c r="XCJ62" s="7"/>
      <c r="XCK62" s="7"/>
      <c r="XCL62" s="7"/>
      <c r="XCM62" s="7"/>
      <c r="XCN62" s="7"/>
      <c r="XCO62" s="7"/>
      <c r="XCP62" s="7"/>
      <c r="XCQ62" s="7"/>
      <c r="XCR62" s="7"/>
      <c r="XCS62" s="7"/>
      <c r="XCT62" s="7"/>
      <c r="XCU62" s="7"/>
      <c r="XCV62" s="7"/>
      <c r="XCW62" s="7"/>
      <c r="XCX62" s="7"/>
      <c r="XCY62" s="7"/>
      <c r="XCZ62" s="7"/>
      <c r="XDA62" s="7"/>
      <c r="XDB62" s="7"/>
      <c r="XDC62" s="7"/>
      <c r="XDD62" s="7"/>
      <c r="XDE62" s="7"/>
      <c r="XDF62" s="7"/>
      <c r="XDG62" s="7"/>
      <c r="XDH62" s="7"/>
      <c r="XDI62" s="7"/>
      <c r="XDJ62" s="7"/>
      <c r="XDK62" s="7"/>
      <c r="XDL62" s="7"/>
      <c r="XDM62" s="7"/>
      <c r="XDN62" s="7"/>
      <c r="XDO62" s="7"/>
      <c r="XDP62" s="7"/>
      <c r="XDQ62" s="7"/>
      <c r="XDR62" s="7"/>
      <c r="XDS62" s="7"/>
      <c r="XDT62" s="7"/>
      <c r="XDU62" s="7"/>
      <c r="XDV62" s="7"/>
      <c r="XDW62" s="7"/>
      <c r="XDX62" s="7"/>
      <c r="XDY62" s="7"/>
      <c r="XDZ62" s="7"/>
      <c r="XEA62" s="7"/>
      <c r="XEB62" s="7"/>
      <c r="XEC62" s="7"/>
      <c r="XED62" s="7"/>
      <c r="XEE62" s="7"/>
      <c r="XEF62" s="7"/>
      <c r="XEG62" s="7"/>
      <c r="XEH62" s="7"/>
      <c r="XEI62" s="7"/>
      <c r="XEJ62" s="7"/>
      <c r="XEK62" s="7"/>
      <c r="XEL62" s="7"/>
      <c r="XEM62" s="7"/>
      <c r="XEN62" s="7"/>
      <c r="XEO62" s="7"/>
      <c r="XEP62" s="7"/>
      <c r="XEQ62" s="7"/>
      <c r="XER62" s="7"/>
      <c r="XES62" s="7"/>
      <c r="XET62" s="7"/>
      <c r="XEU62" s="7"/>
      <c r="XEV62" s="7"/>
      <c r="XEW62" s="7"/>
      <c r="XEX62" s="7"/>
      <c r="XEY62" s="7"/>
      <c r="XEZ62" s="7"/>
      <c r="XFA62" s="7"/>
      <c r="XFB62" s="7"/>
      <c r="XFC62" s="7"/>
      <c r="XFD62" s="7"/>
    </row>
    <row r="63" spans="1:19 16147:16384" s="18" customFormat="1" x14ac:dyDescent="0.25">
      <c r="O63" s="126"/>
      <c r="P63" s="126"/>
      <c r="Q63" s="126"/>
      <c r="R63" s="126"/>
      <c r="WWA63" s="7"/>
      <c r="WWB63" s="7"/>
      <c r="WWC63" s="7"/>
      <c r="WWD63" s="7"/>
      <c r="WWE63" s="7"/>
      <c r="WWF63" s="7"/>
      <c r="WWG63" s="7"/>
      <c r="WWH63" s="7"/>
      <c r="WWI63" s="7"/>
      <c r="WWJ63" s="7"/>
      <c r="WWK63" s="7"/>
      <c r="WWL63" s="7"/>
      <c r="WWM63" s="7"/>
      <c r="WWN63" s="7"/>
      <c r="WWO63" s="7"/>
      <c r="WWP63" s="7"/>
      <c r="WWQ63" s="7"/>
      <c r="WWR63" s="7"/>
      <c r="WWS63" s="7"/>
      <c r="WWT63" s="7"/>
      <c r="WWU63" s="7"/>
      <c r="WWV63" s="7"/>
      <c r="WWW63" s="7"/>
      <c r="WWX63" s="7"/>
      <c r="WWY63" s="7"/>
      <c r="WWZ63" s="7"/>
      <c r="WXA63" s="7"/>
      <c r="WXB63" s="7"/>
      <c r="WXC63" s="7"/>
      <c r="WXD63" s="7"/>
      <c r="WXE63" s="7"/>
      <c r="WXF63" s="7"/>
      <c r="WXG63" s="7"/>
      <c r="WXH63" s="7"/>
      <c r="WXI63" s="7"/>
      <c r="WXJ63" s="7"/>
      <c r="WXK63" s="7"/>
      <c r="WXL63" s="7"/>
      <c r="WXM63" s="7"/>
      <c r="WXN63" s="7"/>
      <c r="WXO63" s="7"/>
      <c r="WXP63" s="7"/>
      <c r="WXQ63" s="7"/>
      <c r="WXR63" s="7"/>
      <c r="WXS63" s="7"/>
      <c r="WXT63" s="7"/>
      <c r="WXU63" s="7"/>
      <c r="WXV63" s="7"/>
      <c r="WXW63" s="7"/>
      <c r="WXX63" s="7"/>
      <c r="WXY63" s="7"/>
      <c r="WXZ63" s="7"/>
      <c r="WYA63" s="7"/>
      <c r="WYB63" s="7"/>
      <c r="WYC63" s="7"/>
      <c r="WYD63" s="7"/>
      <c r="WYE63" s="7"/>
      <c r="WYF63" s="7"/>
      <c r="WYG63" s="7"/>
      <c r="WYH63" s="7"/>
      <c r="WYI63" s="7"/>
      <c r="WYJ63" s="7"/>
      <c r="WYK63" s="7"/>
      <c r="WYL63" s="7"/>
      <c r="WYM63" s="7"/>
      <c r="WYN63" s="7"/>
      <c r="WYO63" s="7"/>
      <c r="WYP63" s="7"/>
      <c r="WYQ63" s="7"/>
      <c r="WYR63" s="7"/>
      <c r="WYS63" s="7"/>
      <c r="WYT63" s="7"/>
      <c r="WYU63" s="7"/>
      <c r="WYV63" s="7"/>
      <c r="WYW63" s="7"/>
      <c r="WYX63" s="7"/>
      <c r="WYY63" s="7"/>
      <c r="WYZ63" s="7"/>
      <c r="WZA63" s="7"/>
      <c r="WZB63" s="7"/>
      <c r="WZC63" s="7"/>
      <c r="WZD63" s="7"/>
      <c r="WZE63" s="7"/>
      <c r="WZF63" s="7"/>
      <c r="WZG63" s="7"/>
      <c r="WZH63" s="7"/>
      <c r="WZI63" s="7"/>
      <c r="WZJ63" s="7"/>
      <c r="WZK63" s="7"/>
      <c r="WZL63" s="7"/>
      <c r="WZM63" s="7"/>
      <c r="WZN63" s="7"/>
      <c r="WZO63" s="7"/>
      <c r="WZP63" s="7"/>
      <c r="WZQ63" s="7"/>
      <c r="WZR63" s="7"/>
      <c r="WZS63" s="7"/>
      <c r="WZT63" s="7"/>
      <c r="WZU63" s="7"/>
      <c r="WZV63" s="7"/>
      <c r="WZW63" s="7"/>
      <c r="WZX63" s="7"/>
      <c r="WZY63" s="7"/>
      <c r="WZZ63" s="7"/>
      <c r="XAA63" s="7"/>
      <c r="XAB63" s="7"/>
      <c r="XAC63" s="7"/>
      <c r="XAD63" s="7"/>
      <c r="XAE63" s="7"/>
      <c r="XAF63" s="7"/>
      <c r="XAG63" s="7"/>
      <c r="XAH63" s="7"/>
      <c r="XAI63" s="7"/>
      <c r="XAJ63" s="7"/>
      <c r="XAK63" s="7"/>
      <c r="XAL63" s="7"/>
      <c r="XAM63" s="7"/>
      <c r="XAN63" s="7"/>
      <c r="XAO63" s="7"/>
      <c r="XAP63" s="7"/>
      <c r="XAQ63" s="7"/>
      <c r="XAR63" s="7"/>
      <c r="XAS63" s="7"/>
      <c r="XAT63" s="7"/>
      <c r="XAU63" s="7"/>
      <c r="XAV63" s="7"/>
      <c r="XAW63" s="7"/>
      <c r="XAX63" s="7"/>
      <c r="XAY63" s="7"/>
      <c r="XAZ63" s="7"/>
      <c r="XBA63" s="7"/>
      <c r="XBB63" s="7"/>
      <c r="XBC63" s="7"/>
      <c r="XBD63" s="7"/>
      <c r="XBE63" s="7"/>
      <c r="XBF63" s="7"/>
      <c r="XBG63" s="7"/>
      <c r="XBH63" s="7"/>
      <c r="XBI63" s="7"/>
      <c r="XBJ63" s="7"/>
      <c r="XBK63" s="7"/>
      <c r="XBL63" s="7"/>
      <c r="XBM63" s="7"/>
      <c r="XBN63" s="7"/>
      <c r="XBO63" s="7"/>
      <c r="XBP63" s="7"/>
      <c r="XBQ63" s="7"/>
      <c r="XBR63" s="7"/>
      <c r="XBS63" s="7"/>
      <c r="XBT63" s="7"/>
      <c r="XBU63" s="7"/>
      <c r="XBV63" s="7"/>
      <c r="XBW63" s="7"/>
      <c r="XBX63" s="7"/>
      <c r="XBY63" s="7"/>
      <c r="XBZ63" s="7"/>
      <c r="XCA63" s="7"/>
      <c r="XCB63" s="7"/>
      <c r="XCC63" s="7"/>
      <c r="XCD63" s="7"/>
      <c r="XCE63" s="7"/>
      <c r="XCF63" s="7"/>
      <c r="XCG63" s="7"/>
      <c r="XCH63" s="7"/>
      <c r="XCI63" s="7"/>
      <c r="XCJ63" s="7"/>
      <c r="XCK63" s="7"/>
      <c r="XCL63" s="7"/>
      <c r="XCM63" s="7"/>
      <c r="XCN63" s="7"/>
      <c r="XCO63" s="7"/>
      <c r="XCP63" s="7"/>
      <c r="XCQ63" s="7"/>
      <c r="XCR63" s="7"/>
      <c r="XCS63" s="7"/>
      <c r="XCT63" s="7"/>
      <c r="XCU63" s="7"/>
      <c r="XCV63" s="7"/>
      <c r="XCW63" s="7"/>
      <c r="XCX63" s="7"/>
      <c r="XCY63" s="7"/>
      <c r="XCZ63" s="7"/>
      <c r="XDA63" s="7"/>
      <c r="XDB63" s="7"/>
      <c r="XDC63" s="7"/>
      <c r="XDD63" s="7"/>
      <c r="XDE63" s="7"/>
      <c r="XDF63" s="7"/>
      <c r="XDG63" s="7"/>
      <c r="XDH63" s="7"/>
      <c r="XDI63" s="7"/>
      <c r="XDJ63" s="7"/>
      <c r="XDK63" s="7"/>
      <c r="XDL63" s="7"/>
      <c r="XDM63" s="7"/>
      <c r="XDN63" s="7"/>
      <c r="XDO63" s="7"/>
      <c r="XDP63" s="7"/>
      <c r="XDQ63" s="7"/>
      <c r="XDR63" s="7"/>
      <c r="XDS63" s="7"/>
      <c r="XDT63" s="7"/>
      <c r="XDU63" s="7"/>
      <c r="XDV63" s="7"/>
      <c r="XDW63" s="7"/>
      <c r="XDX63" s="7"/>
      <c r="XDY63" s="7"/>
      <c r="XDZ63" s="7"/>
      <c r="XEA63" s="7"/>
      <c r="XEB63" s="7"/>
      <c r="XEC63" s="7"/>
      <c r="XED63" s="7"/>
      <c r="XEE63" s="7"/>
      <c r="XEF63" s="7"/>
      <c r="XEG63" s="7"/>
      <c r="XEH63" s="7"/>
      <c r="XEI63" s="7"/>
      <c r="XEJ63" s="7"/>
      <c r="XEK63" s="7"/>
      <c r="XEL63" s="7"/>
      <c r="XEM63" s="7"/>
      <c r="XEN63" s="7"/>
      <c r="XEO63" s="7"/>
      <c r="XEP63" s="7"/>
      <c r="XEQ63" s="7"/>
      <c r="XER63" s="7"/>
      <c r="XES63" s="7"/>
      <c r="XET63" s="7"/>
      <c r="XEU63" s="7"/>
      <c r="XEV63" s="7"/>
      <c r="XEW63" s="7"/>
      <c r="XEX63" s="7"/>
      <c r="XEY63" s="7"/>
      <c r="XEZ63" s="7"/>
      <c r="XFA63" s="7"/>
      <c r="XFB63" s="7"/>
      <c r="XFC63" s="7"/>
      <c r="XFD63" s="7"/>
    </row>
    <row r="64" spans="1:19 16147:16384" s="18" customFormat="1" x14ac:dyDescent="0.25">
      <c r="A64" s="127" t="s">
        <v>117</v>
      </c>
      <c r="O64" s="126"/>
      <c r="P64" s="126"/>
      <c r="Q64" s="126"/>
      <c r="R64" s="126"/>
      <c r="WWA64" s="7"/>
      <c r="WWB64" s="7"/>
      <c r="WWC64" s="7"/>
      <c r="WWD64" s="7"/>
      <c r="WWE64" s="7"/>
      <c r="WWF64" s="7"/>
      <c r="WWG64" s="7"/>
      <c r="WWH64" s="7"/>
      <c r="WWI64" s="7"/>
      <c r="WWJ64" s="7"/>
      <c r="WWK64" s="7"/>
      <c r="WWL64" s="7"/>
      <c r="WWM64" s="7"/>
      <c r="WWN64" s="7"/>
      <c r="WWO64" s="7"/>
      <c r="WWP64" s="7"/>
      <c r="WWQ64" s="7"/>
      <c r="WWR64" s="7"/>
      <c r="WWS64" s="7"/>
      <c r="WWT64" s="7"/>
      <c r="WWU64" s="7"/>
      <c r="WWV64" s="7"/>
      <c r="WWW64" s="7"/>
      <c r="WWX64" s="7"/>
      <c r="WWY64" s="7"/>
      <c r="WWZ64" s="7"/>
      <c r="WXA64" s="7"/>
      <c r="WXB64" s="7"/>
      <c r="WXC64" s="7"/>
      <c r="WXD64" s="7"/>
      <c r="WXE64" s="7"/>
      <c r="WXF64" s="7"/>
      <c r="WXG64" s="7"/>
      <c r="WXH64" s="7"/>
      <c r="WXI64" s="7"/>
      <c r="WXJ64" s="7"/>
      <c r="WXK64" s="7"/>
      <c r="WXL64" s="7"/>
      <c r="WXM64" s="7"/>
      <c r="WXN64" s="7"/>
      <c r="WXO64" s="7"/>
      <c r="WXP64" s="7"/>
      <c r="WXQ64" s="7"/>
      <c r="WXR64" s="7"/>
      <c r="WXS64" s="7"/>
      <c r="WXT64" s="7"/>
      <c r="WXU64" s="7"/>
      <c r="WXV64" s="7"/>
      <c r="WXW64" s="7"/>
      <c r="WXX64" s="7"/>
      <c r="WXY64" s="7"/>
      <c r="WXZ64" s="7"/>
      <c r="WYA64" s="7"/>
      <c r="WYB64" s="7"/>
      <c r="WYC64" s="7"/>
      <c r="WYD64" s="7"/>
      <c r="WYE64" s="7"/>
      <c r="WYF64" s="7"/>
      <c r="WYG64" s="7"/>
      <c r="WYH64" s="7"/>
      <c r="WYI64" s="7"/>
      <c r="WYJ64" s="7"/>
      <c r="WYK64" s="7"/>
      <c r="WYL64" s="7"/>
      <c r="WYM64" s="7"/>
      <c r="WYN64" s="7"/>
      <c r="WYO64" s="7"/>
      <c r="WYP64" s="7"/>
      <c r="WYQ64" s="7"/>
      <c r="WYR64" s="7"/>
      <c r="WYS64" s="7"/>
      <c r="WYT64" s="7"/>
      <c r="WYU64" s="7"/>
      <c r="WYV64" s="7"/>
      <c r="WYW64" s="7"/>
      <c r="WYX64" s="7"/>
      <c r="WYY64" s="7"/>
      <c r="WYZ64" s="7"/>
      <c r="WZA64" s="7"/>
      <c r="WZB64" s="7"/>
      <c r="WZC64" s="7"/>
      <c r="WZD64" s="7"/>
      <c r="WZE64" s="7"/>
      <c r="WZF64" s="7"/>
      <c r="WZG64" s="7"/>
      <c r="WZH64" s="7"/>
      <c r="WZI64" s="7"/>
      <c r="WZJ64" s="7"/>
      <c r="WZK64" s="7"/>
      <c r="WZL64" s="7"/>
      <c r="WZM64" s="7"/>
      <c r="WZN64" s="7"/>
      <c r="WZO64" s="7"/>
      <c r="WZP64" s="7"/>
      <c r="WZQ64" s="7"/>
      <c r="WZR64" s="7"/>
      <c r="WZS64" s="7"/>
      <c r="WZT64" s="7"/>
      <c r="WZU64" s="7"/>
      <c r="WZV64" s="7"/>
      <c r="WZW64" s="7"/>
      <c r="WZX64" s="7"/>
      <c r="WZY64" s="7"/>
      <c r="WZZ64" s="7"/>
      <c r="XAA64" s="7"/>
      <c r="XAB64" s="7"/>
      <c r="XAC64" s="7"/>
      <c r="XAD64" s="7"/>
      <c r="XAE64" s="7"/>
      <c r="XAF64" s="7"/>
      <c r="XAG64" s="7"/>
      <c r="XAH64" s="7"/>
      <c r="XAI64" s="7"/>
      <c r="XAJ64" s="7"/>
      <c r="XAK64" s="7"/>
      <c r="XAL64" s="7"/>
      <c r="XAM64" s="7"/>
      <c r="XAN64" s="7"/>
      <c r="XAO64" s="7"/>
      <c r="XAP64" s="7"/>
      <c r="XAQ64" s="7"/>
      <c r="XAR64" s="7"/>
      <c r="XAS64" s="7"/>
      <c r="XAT64" s="7"/>
      <c r="XAU64" s="7"/>
      <c r="XAV64" s="7"/>
      <c r="XAW64" s="7"/>
      <c r="XAX64" s="7"/>
      <c r="XAY64" s="7"/>
      <c r="XAZ64" s="7"/>
      <c r="XBA64" s="7"/>
      <c r="XBB64" s="7"/>
      <c r="XBC64" s="7"/>
      <c r="XBD64" s="7"/>
      <c r="XBE64" s="7"/>
      <c r="XBF64" s="7"/>
      <c r="XBG64" s="7"/>
      <c r="XBH64" s="7"/>
      <c r="XBI64" s="7"/>
      <c r="XBJ64" s="7"/>
      <c r="XBK64" s="7"/>
      <c r="XBL64" s="7"/>
      <c r="XBM64" s="7"/>
      <c r="XBN64" s="7"/>
      <c r="XBO64" s="7"/>
      <c r="XBP64" s="7"/>
      <c r="XBQ64" s="7"/>
      <c r="XBR64" s="7"/>
      <c r="XBS64" s="7"/>
      <c r="XBT64" s="7"/>
      <c r="XBU64" s="7"/>
      <c r="XBV64" s="7"/>
      <c r="XBW64" s="7"/>
      <c r="XBX64" s="7"/>
      <c r="XBY64" s="7"/>
      <c r="XBZ64" s="7"/>
      <c r="XCA64" s="7"/>
      <c r="XCB64" s="7"/>
      <c r="XCC64" s="7"/>
      <c r="XCD64" s="7"/>
      <c r="XCE64" s="7"/>
      <c r="XCF64" s="7"/>
      <c r="XCG64" s="7"/>
      <c r="XCH64" s="7"/>
      <c r="XCI64" s="7"/>
      <c r="XCJ64" s="7"/>
      <c r="XCK64" s="7"/>
      <c r="XCL64" s="7"/>
      <c r="XCM64" s="7"/>
      <c r="XCN64" s="7"/>
      <c r="XCO64" s="7"/>
      <c r="XCP64" s="7"/>
      <c r="XCQ64" s="7"/>
      <c r="XCR64" s="7"/>
      <c r="XCS64" s="7"/>
      <c r="XCT64" s="7"/>
      <c r="XCU64" s="7"/>
      <c r="XCV64" s="7"/>
      <c r="XCW64" s="7"/>
      <c r="XCX64" s="7"/>
      <c r="XCY64" s="7"/>
      <c r="XCZ64" s="7"/>
      <c r="XDA64" s="7"/>
      <c r="XDB64" s="7"/>
      <c r="XDC64" s="7"/>
      <c r="XDD64" s="7"/>
      <c r="XDE64" s="7"/>
      <c r="XDF64" s="7"/>
      <c r="XDG64" s="7"/>
      <c r="XDH64" s="7"/>
      <c r="XDI64" s="7"/>
      <c r="XDJ64" s="7"/>
      <c r="XDK64" s="7"/>
      <c r="XDL64" s="7"/>
      <c r="XDM64" s="7"/>
      <c r="XDN64" s="7"/>
      <c r="XDO64" s="7"/>
      <c r="XDP64" s="7"/>
      <c r="XDQ64" s="7"/>
      <c r="XDR64" s="7"/>
      <c r="XDS64" s="7"/>
      <c r="XDT64" s="7"/>
      <c r="XDU64" s="7"/>
      <c r="XDV64" s="7"/>
      <c r="XDW64" s="7"/>
      <c r="XDX64" s="7"/>
      <c r="XDY64" s="7"/>
      <c r="XDZ64" s="7"/>
      <c r="XEA64" s="7"/>
      <c r="XEB64" s="7"/>
      <c r="XEC64" s="7"/>
      <c r="XED64" s="7"/>
      <c r="XEE64" s="7"/>
      <c r="XEF64" s="7"/>
      <c r="XEG64" s="7"/>
      <c r="XEH64" s="7"/>
      <c r="XEI64" s="7"/>
      <c r="XEJ64" s="7"/>
      <c r="XEK64" s="7"/>
      <c r="XEL64" s="7"/>
      <c r="XEM64" s="7"/>
      <c r="XEN64" s="7"/>
      <c r="XEO64" s="7"/>
      <c r="XEP64" s="7"/>
      <c r="XEQ64" s="7"/>
      <c r="XER64" s="7"/>
      <c r="XES64" s="7"/>
      <c r="XET64" s="7"/>
      <c r="XEU64" s="7"/>
      <c r="XEV64" s="7"/>
      <c r="XEW64" s="7"/>
      <c r="XEX64" s="7"/>
      <c r="XEY64" s="7"/>
      <c r="XEZ64" s="7"/>
      <c r="XFA64" s="7"/>
      <c r="XFB64" s="7"/>
      <c r="XFC64" s="7"/>
      <c r="XFD64" s="7"/>
    </row>
    <row r="65" spans="1:18 16147:16384" s="18" customFormat="1" x14ac:dyDescent="0.25">
      <c r="O65" s="126"/>
      <c r="P65" s="126"/>
      <c r="Q65" s="126"/>
      <c r="R65" s="126"/>
      <c r="WWA65" s="7"/>
      <c r="WWB65" s="7"/>
      <c r="WWC65" s="7"/>
      <c r="WWD65" s="7"/>
      <c r="WWE65" s="7"/>
      <c r="WWF65" s="7"/>
      <c r="WWG65" s="7"/>
      <c r="WWH65" s="7"/>
      <c r="WWI65" s="7"/>
      <c r="WWJ65" s="7"/>
      <c r="WWK65" s="7"/>
      <c r="WWL65" s="7"/>
      <c r="WWM65" s="7"/>
      <c r="WWN65" s="7"/>
      <c r="WWO65" s="7"/>
      <c r="WWP65" s="7"/>
      <c r="WWQ65" s="7"/>
      <c r="WWR65" s="7"/>
      <c r="WWS65" s="7"/>
      <c r="WWT65" s="7"/>
      <c r="WWU65" s="7"/>
      <c r="WWV65" s="7"/>
      <c r="WWW65" s="7"/>
      <c r="WWX65" s="7"/>
      <c r="WWY65" s="7"/>
      <c r="WWZ65" s="7"/>
      <c r="WXA65" s="7"/>
      <c r="WXB65" s="7"/>
      <c r="WXC65" s="7"/>
      <c r="WXD65" s="7"/>
      <c r="WXE65" s="7"/>
      <c r="WXF65" s="7"/>
      <c r="WXG65" s="7"/>
      <c r="WXH65" s="7"/>
      <c r="WXI65" s="7"/>
      <c r="WXJ65" s="7"/>
      <c r="WXK65" s="7"/>
      <c r="WXL65" s="7"/>
      <c r="WXM65" s="7"/>
      <c r="WXN65" s="7"/>
      <c r="WXO65" s="7"/>
      <c r="WXP65" s="7"/>
      <c r="WXQ65" s="7"/>
      <c r="WXR65" s="7"/>
      <c r="WXS65" s="7"/>
      <c r="WXT65" s="7"/>
      <c r="WXU65" s="7"/>
      <c r="WXV65" s="7"/>
      <c r="WXW65" s="7"/>
      <c r="WXX65" s="7"/>
      <c r="WXY65" s="7"/>
      <c r="WXZ65" s="7"/>
      <c r="WYA65" s="7"/>
      <c r="WYB65" s="7"/>
      <c r="WYC65" s="7"/>
      <c r="WYD65" s="7"/>
      <c r="WYE65" s="7"/>
      <c r="WYF65" s="7"/>
      <c r="WYG65" s="7"/>
      <c r="WYH65" s="7"/>
      <c r="WYI65" s="7"/>
      <c r="WYJ65" s="7"/>
      <c r="WYK65" s="7"/>
      <c r="WYL65" s="7"/>
      <c r="WYM65" s="7"/>
      <c r="WYN65" s="7"/>
      <c r="WYO65" s="7"/>
      <c r="WYP65" s="7"/>
      <c r="WYQ65" s="7"/>
      <c r="WYR65" s="7"/>
      <c r="WYS65" s="7"/>
      <c r="WYT65" s="7"/>
      <c r="WYU65" s="7"/>
      <c r="WYV65" s="7"/>
      <c r="WYW65" s="7"/>
      <c r="WYX65" s="7"/>
      <c r="WYY65" s="7"/>
      <c r="WYZ65" s="7"/>
      <c r="WZA65" s="7"/>
      <c r="WZB65" s="7"/>
      <c r="WZC65" s="7"/>
      <c r="WZD65" s="7"/>
      <c r="WZE65" s="7"/>
      <c r="WZF65" s="7"/>
      <c r="WZG65" s="7"/>
      <c r="WZH65" s="7"/>
      <c r="WZI65" s="7"/>
      <c r="WZJ65" s="7"/>
      <c r="WZK65" s="7"/>
      <c r="WZL65" s="7"/>
      <c r="WZM65" s="7"/>
      <c r="WZN65" s="7"/>
      <c r="WZO65" s="7"/>
      <c r="WZP65" s="7"/>
      <c r="WZQ65" s="7"/>
      <c r="WZR65" s="7"/>
      <c r="WZS65" s="7"/>
      <c r="WZT65" s="7"/>
      <c r="WZU65" s="7"/>
      <c r="WZV65" s="7"/>
      <c r="WZW65" s="7"/>
      <c r="WZX65" s="7"/>
      <c r="WZY65" s="7"/>
      <c r="WZZ65" s="7"/>
      <c r="XAA65" s="7"/>
      <c r="XAB65" s="7"/>
      <c r="XAC65" s="7"/>
      <c r="XAD65" s="7"/>
      <c r="XAE65" s="7"/>
      <c r="XAF65" s="7"/>
      <c r="XAG65" s="7"/>
      <c r="XAH65" s="7"/>
      <c r="XAI65" s="7"/>
      <c r="XAJ65" s="7"/>
      <c r="XAK65" s="7"/>
      <c r="XAL65" s="7"/>
      <c r="XAM65" s="7"/>
      <c r="XAN65" s="7"/>
      <c r="XAO65" s="7"/>
      <c r="XAP65" s="7"/>
      <c r="XAQ65" s="7"/>
      <c r="XAR65" s="7"/>
      <c r="XAS65" s="7"/>
      <c r="XAT65" s="7"/>
      <c r="XAU65" s="7"/>
      <c r="XAV65" s="7"/>
      <c r="XAW65" s="7"/>
      <c r="XAX65" s="7"/>
      <c r="XAY65" s="7"/>
      <c r="XAZ65" s="7"/>
      <c r="XBA65" s="7"/>
      <c r="XBB65" s="7"/>
      <c r="XBC65" s="7"/>
      <c r="XBD65" s="7"/>
      <c r="XBE65" s="7"/>
      <c r="XBF65" s="7"/>
      <c r="XBG65" s="7"/>
      <c r="XBH65" s="7"/>
      <c r="XBI65" s="7"/>
      <c r="XBJ65" s="7"/>
      <c r="XBK65" s="7"/>
      <c r="XBL65" s="7"/>
      <c r="XBM65" s="7"/>
      <c r="XBN65" s="7"/>
      <c r="XBO65" s="7"/>
      <c r="XBP65" s="7"/>
      <c r="XBQ65" s="7"/>
      <c r="XBR65" s="7"/>
      <c r="XBS65" s="7"/>
      <c r="XBT65" s="7"/>
      <c r="XBU65" s="7"/>
      <c r="XBV65" s="7"/>
      <c r="XBW65" s="7"/>
      <c r="XBX65" s="7"/>
      <c r="XBY65" s="7"/>
      <c r="XBZ65" s="7"/>
      <c r="XCA65" s="7"/>
      <c r="XCB65" s="7"/>
      <c r="XCC65" s="7"/>
      <c r="XCD65" s="7"/>
      <c r="XCE65" s="7"/>
      <c r="XCF65" s="7"/>
      <c r="XCG65" s="7"/>
      <c r="XCH65" s="7"/>
      <c r="XCI65" s="7"/>
      <c r="XCJ65" s="7"/>
      <c r="XCK65" s="7"/>
      <c r="XCL65" s="7"/>
      <c r="XCM65" s="7"/>
      <c r="XCN65" s="7"/>
      <c r="XCO65" s="7"/>
      <c r="XCP65" s="7"/>
      <c r="XCQ65" s="7"/>
      <c r="XCR65" s="7"/>
      <c r="XCS65" s="7"/>
      <c r="XCT65" s="7"/>
      <c r="XCU65" s="7"/>
      <c r="XCV65" s="7"/>
      <c r="XCW65" s="7"/>
      <c r="XCX65" s="7"/>
      <c r="XCY65" s="7"/>
      <c r="XCZ65" s="7"/>
      <c r="XDA65" s="7"/>
      <c r="XDB65" s="7"/>
      <c r="XDC65" s="7"/>
      <c r="XDD65" s="7"/>
      <c r="XDE65" s="7"/>
      <c r="XDF65" s="7"/>
      <c r="XDG65" s="7"/>
      <c r="XDH65" s="7"/>
      <c r="XDI65" s="7"/>
      <c r="XDJ65" s="7"/>
      <c r="XDK65" s="7"/>
      <c r="XDL65" s="7"/>
      <c r="XDM65" s="7"/>
      <c r="XDN65" s="7"/>
      <c r="XDO65" s="7"/>
      <c r="XDP65" s="7"/>
      <c r="XDQ65" s="7"/>
      <c r="XDR65" s="7"/>
      <c r="XDS65" s="7"/>
      <c r="XDT65" s="7"/>
      <c r="XDU65" s="7"/>
      <c r="XDV65" s="7"/>
      <c r="XDW65" s="7"/>
      <c r="XDX65" s="7"/>
      <c r="XDY65" s="7"/>
      <c r="XDZ65" s="7"/>
      <c r="XEA65" s="7"/>
      <c r="XEB65" s="7"/>
      <c r="XEC65" s="7"/>
      <c r="XED65" s="7"/>
      <c r="XEE65" s="7"/>
      <c r="XEF65" s="7"/>
      <c r="XEG65" s="7"/>
      <c r="XEH65" s="7"/>
      <c r="XEI65" s="7"/>
      <c r="XEJ65" s="7"/>
      <c r="XEK65" s="7"/>
      <c r="XEL65" s="7"/>
      <c r="XEM65" s="7"/>
      <c r="XEN65" s="7"/>
      <c r="XEO65" s="7"/>
      <c r="XEP65" s="7"/>
      <c r="XEQ65" s="7"/>
      <c r="XER65" s="7"/>
      <c r="XES65" s="7"/>
      <c r="XET65" s="7"/>
      <c r="XEU65" s="7"/>
      <c r="XEV65" s="7"/>
      <c r="XEW65" s="7"/>
      <c r="XEX65" s="7"/>
      <c r="XEY65" s="7"/>
      <c r="XEZ65" s="7"/>
      <c r="XFA65" s="7"/>
      <c r="XFB65" s="7"/>
      <c r="XFC65" s="7"/>
      <c r="XFD65" s="7"/>
    </row>
    <row r="66" spans="1:18 16147:16384" s="18" customFormat="1" x14ac:dyDescent="0.25">
      <c r="A66" s="128" t="s">
        <v>118</v>
      </c>
      <c r="B66" s="129"/>
      <c r="O66" s="126"/>
      <c r="P66" s="126"/>
      <c r="Q66" s="126"/>
      <c r="R66" s="126"/>
      <c r="WWA66" s="7"/>
      <c r="WWB66" s="7"/>
      <c r="WWC66" s="7"/>
      <c r="WWD66" s="7"/>
      <c r="WWE66" s="7"/>
      <c r="WWF66" s="7"/>
      <c r="WWG66" s="7"/>
      <c r="WWH66" s="7"/>
      <c r="WWI66" s="7"/>
      <c r="WWJ66" s="7"/>
      <c r="WWK66" s="7"/>
      <c r="WWL66" s="7"/>
      <c r="WWM66" s="7"/>
      <c r="WWN66" s="7"/>
      <c r="WWO66" s="7"/>
      <c r="WWP66" s="7"/>
      <c r="WWQ66" s="7"/>
      <c r="WWR66" s="7"/>
      <c r="WWS66" s="7"/>
      <c r="WWT66" s="7"/>
      <c r="WWU66" s="7"/>
      <c r="WWV66" s="7"/>
      <c r="WWW66" s="7"/>
      <c r="WWX66" s="7"/>
      <c r="WWY66" s="7"/>
      <c r="WWZ66" s="7"/>
      <c r="WXA66" s="7"/>
      <c r="WXB66" s="7"/>
      <c r="WXC66" s="7"/>
      <c r="WXD66" s="7"/>
      <c r="WXE66" s="7"/>
      <c r="WXF66" s="7"/>
      <c r="WXG66" s="7"/>
      <c r="WXH66" s="7"/>
      <c r="WXI66" s="7"/>
      <c r="WXJ66" s="7"/>
      <c r="WXK66" s="7"/>
      <c r="WXL66" s="7"/>
      <c r="WXM66" s="7"/>
      <c r="WXN66" s="7"/>
      <c r="WXO66" s="7"/>
      <c r="WXP66" s="7"/>
      <c r="WXQ66" s="7"/>
      <c r="WXR66" s="7"/>
      <c r="WXS66" s="7"/>
      <c r="WXT66" s="7"/>
      <c r="WXU66" s="7"/>
      <c r="WXV66" s="7"/>
      <c r="WXW66" s="7"/>
      <c r="WXX66" s="7"/>
      <c r="WXY66" s="7"/>
      <c r="WXZ66" s="7"/>
      <c r="WYA66" s="7"/>
      <c r="WYB66" s="7"/>
      <c r="WYC66" s="7"/>
      <c r="WYD66" s="7"/>
      <c r="WYE66" s="7"/>
      <c r="WYF66" s="7"/>
      <c r="WYG66" s="7"/>
      <c r="WYH66" s="7"/>
      <c r="WYI66" s="7"/>
      <c r="WYJ66" s="7"/>
      <c r="WYK66" s="7"/>
      <c r="WYL66" s="7"/>
      <c r="WYM66" s="7"/>
      <c r="WYN66" s="7"/>
      <c r="WYO66" s="7"/>
      <c r="WYP66" s="7"/>
      <c r="WYQ66" s="7"/>
      <c r="WYR66" s="7"/>
      <c r="WYS66" s="7"/>
      <c r="WYT66" s="7"/>
      <c r="WYU66" s="7"/>
      <c r="WYV66" s="7"/>
      <c r="WYW66" s="7"/>
      <c r="WYX66" s="7"/>
      <c r="WYY66" s="7"/>
      <c r="WYZ66" s="7"/>
      <c r="WZA66" s="7"/>
      <c r="WZB66" s="7"/>
      <c r="WZC66" s="7"/>
      <c r="WZD66" s="7"/>
      <c r="WZE66" s="7"/>
      <c r="WZF66" s="7"/>
      <c r="WZG66" s="7"/>
      <c r="WZH66" s="7"/>
      <c r="WZI66" s="7"/>
      <c r="WZJ66" s="7"/>
      <c r="WZK66" s="7"/>
      <c r="WZL66" s="7"/>
      <c r="WZM66" s="7"/>
      <c r="WZN66" s="7"/>
      <c r="WZO66" s="7"/>
      <c r="WZP66" s="7"/>
      <c r="WZQ66" s="7"/>
      <c r="WZR66" s="7"/>
      <c r="WZS66" s="7"/>
      <c r="WZT66" s="7"/>
      <c r="WZU66" s="7"/>
      <c r="WZV66" s="7"/>
      <c r="WZW66" s="7"/>
      <c r="WZX66" s="7"/>
      <c r="WZY66" s="7"/>
      <c r="WZZ66" s="7"/>
      <c r="XAA66" s="7"/>
      <c r="XAB66" s="7"/>
      <c r="XAC66" s="7"/>
      <c r="XAD66" s="7"/>
      <c r="XAE66" s="7"/>
      <c r="XAF66" s="7"/>
      <c r="XAG66" s="7"/>
      <c r="XAH66" s="7"/>
      <c r="XAI66" s="7"/>
      <c r="XAJ66" s="7"/>
      <c r="XAK66" s="7"/>
      <c r="XAL66" s="7"/>
      <c r="XAM66" s="7"/>
      <c r="XAN66" s="7"/>
      <c r="XAO66" s="7"/>
      <c r="XAP66" s="7"/>
      <c r="XAQ66" s="7"/>
      <c r="XAR66" s="7"/>
      <c r="XAS66" s="7"/>
      <c r="XAT66" s="7"/>
      <c r="XAU66" s="7"/>
      <c r="XAV66" s="7"/>
      <c r="XAW66" s="7"/>
      <c r="XAX66" s="7"/>
      <c r="XAY66" s="7"/>
      <c r="XAZ66" s="7"/>
      <c r="XBA66" s="7"/>
      <c r="XBB66" s="7"/>
      <c r="XBC66" s="7"/>
      <c r="XBD66" s="7"/>
      <c r="XBE66" s="7"/>
      <c r="XBF66" s="7"/>
      <c r="XBG66" s="7"/>
      <c r="XBH66" s="7"/>
      <c r="XBI66" s="7"/>
      <c r="XBJ66" s="7"/>
      <c r="XBK66" s="7"/>
      <c r="XBL66" s="7"/>
      <c r="XBM66" s="7"/>
      <c r="XBN66" s="7"/>
      <c r="XBO66" s="7"/>
      <c r="XBP66" s="7"/>
      <c r="XBQ66" s="7"/>
      <c r="XBR66" s="7"/>
      <c r="XBS66" s="7"/>
      <c r="XBT66" s="7"/>
      <c r="XBU66" s="7"/>
      <c r="XBV66" s="7"/>
      <c r="XBW66" s="7"/>
      <c r="XBX66" s="7"/>
      <c r="XBY66" s="7"/>
      <c r="XBZ66" s="7"/>
      <c r="XCA66" s="7"/>
      <c r="XCB66" s="7"/>
      <c r="XCC66" s="7"/>
      <c r="XCD66" s="7"/>
      <c r="XCE66" s="7"/>
      <c r="XCF66" s="7"/>
      <c r="XCG66" s="7"/>
      <c r="XCH66" s="7"/>
      <c r="XCI66" s="7"/>
      <c r="XCJ66" s="7"/>
      <c r="XCK66" s="7"/>
      <c r="XCL66" s="7"/>
      <c r="XCM66" s="7"/>
      <c r="XCN66" s="7"/>
      <c r="XCO66" s="7"/>
      <c r="XCP66" s="7"/>
      <c r="XCQ66" s="7"/>
      <c r="XCR66" s="7"/>
      <c r="XCS66" s="7"/>
      <c r="XCT66" s="7"/>
      <c r="XCU66" s="7"/>
      <c r="XCV66" s="7"/>
      <c r="XCW66" s="7"/>
      <c r="XCX66" s="7"/>
      <c r="XCY66" s="7"/>
      <c r="XCZ66" s="7"/>
      <c r="XDA66" s="7"/>
      <c r="XDB66" s="7"/>
      <c r="XDC66" s="7"/>
      <c r="XDD66" s="7"/>
      <c r="XDE66" s="7"/>
      <c r="XDF66" s="7"/>
      <c r="XDG66" s="7"/>
      <c r="XDH66" s="7"/>
      <c r="XDI66" s="7"/>
      <c r="XDJ66" s="7"/>
      <c r="XDK66" s="7"/>
      <c r="XDL66" s="7"/>
      <c r="XDM66" s="7"/>
      <c r="XDN66" s="7"/>
      <c r="XDO66" s="7"/>
      <c r="XDP66" s="7"/>
      <c r="XDQ66" s="7"/>
      <c r="XDR66" s="7"/>
      <c r="XDS66" s="7"/>
      <c r="XDT66" s="7"/>
      <c r="XDU66" s="7"/>
      <c r="XDV66" s="7"/>
      <c r="XDW66" s="7"/>
      <c r="XDX66" s="7"/>
      <c r="XDY66" s="7"/>
      <c r="XDZ66" s="7"/>
      <c r="XEA66" s="7"/>
      <c r="XEB66" s="7"/>
      <c r="XEC66" s="7"/>
      <c r="XED66" s="7"/>
      <c r="XEE66" s="7"/>
      <c r="XEF66" s="7"/>
      <c r="XEG66" s="7"/>
      <c r="XEH66" s="7"/>
      <c r="XEI66" s="7"/>
      <c r="XEJ66" s="7"/>
      <c r="XEK66" s="7"/>
      <c r="XEL66" s="7"/>
      <c r="XEM66" s="7"/>
      <c r="XEN66" s="7"/>
      <c r="XEO66" s="7"/>
      <c r="XEP66" s="7"/>
      <c r="XEQ66" s="7"/>
      <c r="XER66" s="7"/>
      <c r="XES66" s="7"/>
      <c r="XET66" s="7"/>
      <c r="XEU66" s="7"/>
      <c r="XEV66" s="7"/>
      <c r="XEW66" s="7"/>
      <c r="XEX66" s="7"/>
      <c r="XEY66" s="7"/>
      <c r="XEZ66" s="7"/>
      <c r="XFA66" s="7"/>
      <c r="XFB66" s="7"/>
      <c r="XFC66" s="7"/>
      <c r="XFD66" s="7"/>
    </row>
    <row r="67" spans="1:18 16147:16384" s="18" customFormat="1" x14ac:dyDescent="0.25">
      <c r="A67" s="126" t="s">
        <v>119</v>
      </c>
      <c r="B67" s="130"/>
      <c r="O67" s="126"/>
      <c r="P67" s="126"/>
      <c r="Q67" s="126"/>
      <c r="R67" s="126"/>
      <c r="WWA67" s="7"/>
      <c r="WWB67" s="7"/>
      <c r="WWC67" s="7"/>
      <c r="WWD67" s="7"/>
      <c r="WWE67" s="7"/>
      <c r="WWF67" s="7"/>
      <c r="WWG67" s="7"/>
      <c r="WWH67" s="7"/>
      <c r="WWI67" s="7"/>
      <c r="WWJ67" s="7"/>
      <c r="WWK67" s="7"/>
      <c r="WWL67" s="7"/>
      <c r="WWM67" s="7"/>
      <c r="WWN67" s="7"/>
      <c r="WWO67" s="7"/>
      <c r="WWP67" s="7"/>
      <c r="WWQ67" s="7"/>
      <c r="WWR67" s="7"/>
      <c r="WWS67" s="7"/>
      <c r="WWT67" s="7"/>
      <c r="WWU67" s="7"/>
      <c r="WWV67" s="7"/>
      <c r="WWW67" s="7"/>
      <c r="WWX67" s="7"/>
      <c r="WWY67" s="7"/>
      <c r="WWZ67" s="7"/>
      <c r="WXA67" s="7"/>
      <c r="WXB67" s="7"/>
      <c r="WXC67" s="7"/>
      <c r="WXD67" s="7"/>
      <c r="WXE67" s="7"/>
      <c r="WXF67" s="7"/>
      <c r="WXG67" s="7"/>
      <c r="WXH67" s="7"/>
      <c r="WXI67" s="7"/>
      <c r="WXJ67" s="7"/>
      <c r="WXK67" s="7"/>
      <c r="WXL67" s="7"/>
      <c r="WXM67" s="7"/>
      <c r="WXN67" s="7"/>
      <c r="WXO67" s="7"/>
      <c r="WXP67" s="7"/>
      <c r="WXQ67" s="7"/>
      <c r="WXR67" s="7"/>
      <c r="WXS67" s="7"/>
      <c r="WXT67" s="7"/>
      <c r="WXU67" s="7"/>
      <c r="WXV67" s="7"/>
      <c r="WXW67" s="7"/>
      <c r="WXX67" s="7"/>
      <c r="WXY67" s="7"/>
      <c r="WXZ67" s="7"/>
      <c r="WYA67" s="7"/>
      <c r="WYB67" s="7"/>
      <c r="WYC67" s="7"/>
      <c r="WYD67" s="7"/>
      <c r="WYE67" s="7"/>
      <c r="WYF67" s="7"/>
      <c r="WYG67" s="7"/>
      <c r="WYH67" s="7"/>
      <c r="WYI67" s="7"/>
      <c r="WYJ67" s="7"/>
      <c r="WYK67" s="7"/>
      <c r="WYL67" s="7"/>
      <c r="WYM67" s="7"/>
      <c r="WYN67" s="7"/>
      <c r="WYO67" s="7"/>
      <c r="WYP67" s="7"/>
      <c r="WYQ67" s="7"/>
      <c r="WYR67" s="7"/>
      <c r="WYS67" s="7"/>
      <c r="WYT67" s="7"/>
      <c r="WYU67" s="7"/>
      <c r="WYV67" s="7"/>
      <c r="WYW67" s="7"/>
      <c r="WYX67" s="7"/>
      <c r="WYY67" s="7"/>
      <c r="WYZ67" s="7"/>
      <c r="WZA67" s="7"/>
      <c r="WZB67" s="7"/>
      <c r="WZC67" s="7"/>
      <c r="WZD67" s="7"/>
      <c r="WZE67" s="7"/>
      <c r="WZF67" s="7"/>
      <c r="WZG67" s="7"/>
      <c r="WZH67" s="7"/>
      <c r="WZI67" s="7"/>
      <c r="WZJ67" s="7"/>
      <c r="WZK67" s="7"/>
      <c r="WZL67" s="7"/>
      <c r="WZM67" s="7"/>
      <c r="WZN67" s="7"/>
      <c r="WZO67" s="7"/>
      <c r="WZP67" s="7"/>
      <c r="WZQ67" s="7"/>
      <c r="WZR67" s="7"/>
      <c r="WZS67" s="7"/>
      <c r="WZT67" s="7"/>
      <c r="WZU67" s="7"/>
      <c r="WZV67" s="7"/>
      <c r="WZW67" s="7"/>
      <c r="WZX67" s="7"/>
      <c r="WZY67" s="7"/>
      <c r="WZZ67" s="7"/>
      <c r="XAA67" s="7"/>
      <c r="XAB67" s="7"/>
      <c r="XAC67" s="7"/>
      <c r="XAD67" s="7"/>
      <c r="XAE67" s="7"/>
      <c r="XAF67" s="7"/>
      <c r="XAG67" s="7"/>
      <c r="XAH67" s="7"/>
      <c r="XAI67" s="7"/>
      <c r="XAJ67" s="7"/>
      <c r="XAK67" s="7"/>
      <c r="XAL67" s="7"/>
      <c r="XAM67" s="7"/>
      <c r="XAN67" s="7"/>
      <c r="XAO67" s="7"/>
      <c r="XAP67" s="7"/>
      <c r="XAQ67" s="7"/>
      <c r="XAR67" s="7"/>
      <c r="XAS67" s="7"/>
      <c r="XAT67" s="7"/>
      <c r="XAU67" s="7"/>
      <c r="XAV67" s="7"/>
      <c r="XAW67" s="7"/>
      <c r="XAX67" s="7"/>
      <c r="XAY67" s="7"/>
      <c r="XAZ67" s="7"/>
      <c r="XBA67" s="7"/>
      <c r="XBB67" s="7"/>
      <c r="XBC67" s="7"/>
      <c r="XBD67" s="7"/>
      <c r="XBE67" s="7"/>
      <c r="XBF67" s="7"/>
      <c r="XBG67" s="7"/>
      <c r="XBH67" s="7"/>
      <c r="XBI67" s="7"/>
      <c r="XBJ67" s="7"/>
      <c r="XBK67" s="7"/>
      <c r="XBL67" s="7"/>
      <c r="XBM67" s="7"/>
      <c r="XBN67" s="7"/>
      <c r="XBO67" s="7"/>
      <c r="XBP67" s="7"/>
      <c r="XBQ67" s="7"/>
      <c r="XBR67" s="7"/>
      <c r="XBS67" s="7"/>
      <c r="XBT67" s="7"/>
      <c r="XBU67" s="7"/>
      <c r="XBV67" s="7"/>
      <c r="XBW67" s="7"/>
      <c r="XBX67" s="7"/>
      <c r="XBY67" s="7"/>
      <c r="XBZ67" s="7"/>
      <c r="XCA67" s="7"/>
      <c r="XCB67" s="7"/>
      <c r="XCC67" s="7"/>
      <c r="XCD67" s="7"/>
      <c r="XCE67" s="7"/>
      <c r="XCF67" s="7"/>
      <c r="XCG67" s="7"/>
      <c r="XCH67" s="7"/>
      <c r="XCI67" s="7"/>
      <c r="XCJ67" s="7"/>
      <c r="XCK67" s="7"/>
      <c r="XCL67" s="7"/>
      <c r="XCM67" s="7"/>
      <c r="XCN67" s="7"/>
      <c r="XCO67" s="7"/>
      <c r="XCP67" s="7"/>
      <c r="XCQ67" s="7"/>
      <c r="XCR67" s="7"/>
      <c r="XCS67" s="7"/>
      <c r="XCT67" s="7"/>
      <c r="XCU67" s="7"/>
      <c r="XCV67" s="7"/>
      <c r="XCW67" s="7"/>
      <c r="XCX67" s="7"/>
      <c r="XCY67" s="7"/>
      <c r="XCZ67" s="7"/>
      <c r="XDA67" s="7"/>
      <c r="XDB67" s="7"/>
      <c r="XDC67" s="7"/>
      <c r="XDD67" s="7"/>
      <c r="XDE67" s="7"/>
      <c r="XDF67" s="7"/>
      <c r="XDG67" s="7"/>
      <c r="XDH67" s="7"/>
      <c r="XDI67" s="7"/>
      <c r="XDJ67" s="7"/>
      <c r="XDK67" s="7"/>
      <c r="XDL67" s="7"/>
      <c r="XDM67" s="7"/>
      <c r="XDN67" s="7"/>
      <c r="XDO67" s="7"/>
      <c r="XDP67" s="7"/>
      <c r="XDQ67" s="7"/>
      <c r="XDR67" s="7"/>
      <c r="XDS67" s="7"/>
      <c r="XDT67" s="7"/>
      <c r="XDU67" s="7"/>
      <c r="XDV67" s="7"/>
      <c r="XDW67" s="7"/>
      <c r="XDX67" s="7"/>
      <c r="XDY67" s="7"/>
      <c r="XDZ67" s="7"/>
      <c r="XEA67" s="7"/>
      <c r="XEB67" s="7"/>
      <c r="XEC67" s="7"/>
      <c r="XED67" s="7"/>
      <c r="XEE67" s="7"/>
      <c r="XEF67" s="7"/>
      <c r="XEG67" s="7"/>
      <c r="XEH67" s="7"/>
      <c r="XEI67" s="7"/>
      <c r="XEJ67" s="7"/>
      <c r="XEK67" s="7"/>
      <c r="XEL67" s="7"/>
      <c r="XEM67" s="7"/>
      <c r="XEN67" s="7"/>
      <c r="XEO67" s="7"/>
      <c r="XEP67" s="7"/>
      <c r="XEQ67" s="7"/>
      <c r="XER67" s="7"/>
      <c r="XES67" s="7"/>
      <c r="XET67" s="7"/>
      <c r="XEU67" s="7"/>
      <c r="XEV67" s="7"/>
      <c r="XEW67" s="7"/>
      <c r="XEX67" s="7"/>
      <c r="XEY67" s="7"/>
      <c r="XEZ67" s="7"/>
      <c r="XFA67" s="7"/>
      <c r="XFB67" s="7"/>
      <c r="XFC67" s="7"/>
      <c r="XFD67" s="7"/>
    </row>
    <row r="68" spans="1:18 16147:16384" s="18" customFormat="1" x14ac:dyDescent="0.25">
      <c r="A68" s="126" t="s">
        <v>120</v>
      </c>
      <c r="O68" s="126"/>
      <c r="P68" s="126"/>
      <c r="Q68" s="126"/>
      <c r="R68" s="126"/>
      <c r="WWA68" s="7"/>
      <c r="WWB68" s="7"/>
      <c r="WWC68" s="7"/>
      <c r="WWD68" s="7"/>
      <c r="WWE68" s="7"/>
      <c r="WWF68" s="7"/>
      <c r="WWG68" s="7"/>
      <c r="WWH68" s="7"/>
      <c r="WWI68" s="7"/>
      <c r="WWJ68" s="7"/>
      <c r="WWK68" s="7"/>
      <c r="WWL68" s="7"/>
      <c r="WWM68" s="7"/>
      <c r="WWN68" s="7"/>
      <c r="WWO68" s="7"/>
      <c r="WWP68" s="7"/>
      <c r="WWQ68" s="7"/>
      <c r="WWR68" s="7"/>
      <c r="WWS68" s="7"/>
      <c r="WWT68" s="7"/>
      <c r="WWU68" s="7"/>
      <c r="WWV68" s="7"/>
      <c r="WWW68" s="7"/>
      <c r="WWX68" s="7"/>
      <c r="WWY68" s="7"/>
      <c r="WWZ68" s="7"/>
      <c r="WXA68" s="7"/>
      <c r="WXB68" s="7"/>
      <c r="WXC68" s="7"/>
      <c r="WXD68" s="7"/>
      <c r="WXE68" s="7"/>
      <c r="WXF68" s="7"/>
      <c r="WXG68" s="7"/>
      <c r="WXH68" s="7"/>
      <c r="WXI68" s="7"/>
      <c r="WXJ68" s="7"/>
      <c r="WXK68" s="7"/>
      <c r="WXL68" s="7"/>
      <c r="WXM68" s="7"/>
      <c r="WXN68" s="7"/>
      <c r="WXO68" s="7"/>
      <c r="WXP68" s="7"/>
      <c r="WXQ68" s="7"/>
      <c r="WXR68" s="7"/>
      <c r="WXS68" s="7"/>
      <c r="WXT68" s="7"/>
      <c r="WXU68" s="7"/>
      <c r="WXV68" s="7"/>
      <c r="WXW68" s="7"/>
      <c r="WXX68" s="7"/>
      <c r="WXY68" s="7"/>
      <c r="WXZ68" s="7"/>
      <c r="WYA68" s="7"/>
      <c r="WYB68" s="7"/>
      <c r="WYC68" s="7"/>
      <c r="WYD68" s="7"/>
      <c r="WYE68" s="7"/>
      <c r="WYF68" s="7"/>
      <c r="WYG68" s="7"/>
      <c r="WYH68" s="7"/>
      <c r="WYI68" s="7"/>
      <c r="WYJ68" s="7"/>
      <c r="WYK68" s="7"/>
      <c r="WYL68" s="7"/>
      <c r="WYM68" s="7"/>
      <c r="WYN68" s="7"/>
      <c r="WYO68" s="7"/>
      <c r="WYP68" s="7"/>
      <c r="WYQ68" s="7"/>
      <c r="WYR68" s="7"/>
      <c r="WYS68" s="7"/>
      <c r="WYT68" s="7"/>
      <c r="WYU68" s="7"/>
      <c r="WYV68" s="7"/>
      <c r="WYW68" s="7"/>
      <c r="WYX68" s="7"/>
      <c r="WYY68" s="7"/>
      <c r="WYZ68" s="7"/>
      <c r="WZA68" s="7"/>
      <c r="WZB68" s="7"/>
      <c r="WZC68" s="7"/>
      <c r="WZD68" s="7"/>
      <c r="WZE68" s="7"/>
      <c r="WZF68" s="7"/>
      <c r="WZG68" s="7"/>
      <c r="WZH68" s="7"/>
      <c r="WZI68" s="7"/>
      <c r="WZJ68" s="7"/>
      <c r="WZK68" s="7"/>
      <c r="WZL68" s="7"/>
      <c r="WZM68" s="7"/>
      <c r="WZN68" s="7"/>
      <c r="WZO68" s="7"/>
      <c r="WZP68" s="7"/>
      <c r="WZQ68" s="7"/>
      <c r="WZR68" s="7"/>
      <c r="WZS68" s="7"/>
      <c r="WZT68" s="7"/>
      <c r="WZU68" s="7"/>
      <c r="WZV68" s="7"/>
      <c r="WZW68" s="7"/>
      <c r="WZX68" s="7"/>
      <c r="WZY68" s="7"/>
      <c r="WZZ68" s="7"/>
      <c r="XAA68" s="7"/>
      <c r="XAB68" s="7"/>
      <c r="XAC68" s="7"/>
      <c r="XAD68" s="7"/>
      <c r="XAE68" s="7"/>
      <c r="XAF68" s="7"/>
      <c r="XAG68" s="7"/>
      <c r="XAH68" s="7"/>
      <c r="XAI68" s="7"/>
      <c r="XAJ68" s="7"/>
      <c r="XAK68" s="7"/>
      <c r="XAL68" s="7"/>
      <c r="XAM68" s="7"/>
      <c r="XAN68" s="7"/>
      <c r="XAO68" s="7"/>
      <c r="XAP68" s="7"/>
      <c r="XAQ68" s="7"/>
      <c r="XAR68" s="7"/>
      <c r="XAS68" s="7"/>
      <c r="XAT68" s="7"/>
      <c r="XAU68" s="7"/>
      <c r="XAV68" s="7"/>
      <c r="XAW68" s="7"/>
      <c r="XAX68" s="7"/>
      <c r="XAY68" s="7"/>
      <c r="XAZ68" s="7"/>
      <c r="XBA68" s="7"/>
      <c r="XBB68" s="7"/>
      <c r="XBC68" s="7"/>
      <c r="XBD68" s="7"/>
      <c r="XBE68" s="7"/>
      <c r="XBF68" s="7"/>
      <c r="XBG68" s="7"/>
      <c r="XBH68" s="7"/>
      <c r="XBI68" s="7"/>
      <c r="XBJ68" s="7"/>
      <c r="XBK68" s="7"/>
      <c r="XBL68" s="7"/>
      <c r="XBM68" s="7"/>
      <c r="XBN68" s="7"/>
      <c r="XBO68" s="7"/>
      <c r="XBP68" s="7"/>
      <c r="XBQ68" s="7"/>
      <c r="XBR68" s="7"/>
      <c r="XBS68" s="7"/>
      <c r="XBT68" s="7"/>
      <c r="XBU68" s="7"/>
      <c r="XBV68" s="7"/>
      <c r="XBW68" s="7"/>
      <c r="XBX68" s="7"/>
      <c r="XBY68" s="7"/>
      <c r="XBZ68" s="7"/>
      <c r="XCA68" s="7"/>
      <c r="XCB68" s="7"/>
      <c r="XCC68" s="7"/>
      <c r="XCD68" s="7"/>
      <c r="XCE68" s="7"/>
      <c r="XCF68" s="7"/>
      <c r="XCG68" s="7"/>
      <c r="XCH68" s="7"/>
      <c r="XCI68" s="7"/>
      <c r="XCJ68" s="7"/>
      <c r="XCK68" s="7"/>
      <c r="XCL68" s="7"/>
      <c r="XCM68" s="7"/>
      <c r="XCN68" s="7"/>
      <c r="XCO68" s="7"/>
      <c r="XCP68" s="7"/>
      <c r="XCQ68" s="7"/>
      <c r="XCR68" s="7"/>
      <c r="XCS68" s="7"/>
      <c r="XCT68" s="7"/>
      <c r="XCU68" s="7"/>
      <c r="XCV68" s="7"/>
      <c r="XCW68" s="7"/>
      <c r="XCX68" s="7"/>
      <c r="XCY68" s="7"/>
      <c r="XCZ68" s="7"/>
      <c r="XDA68" s="7"/>
      <c r="XDB68" s="7"/>
      <c r="XDC68" s="7"/>
      <c r="XDD68" s="7"/>
      <c r="XDE68" s="7"/>
      <c r="XDF68" s="7"/>
      <c r="XDG68" s="7"/>
      <c r="XDH68" s="7"/>
      <c r="XDI68" s="7"/>
      <c r="XDJ68" s="7"/>
      <c r="XDK68" s="7"/>
      <c r="XDL68" s="7"/>
      <c r="XDM68" s="7"/>
      <c r="XDN68" s="7"/>
      <c r="XDO68" s="7"/>
      <c r="XDP68" s="7"/>
      <c r="XDQ68" s="7"/>
      <c r="XDR68" s="7"/>
      <c r="XDS68" s="7"/>
      <c r="XDT68" s="7"/>
      <c r="XDU68" s="7"/>
      <c r="XDV68" s="7"/>
      <c r="XDW68" s="7"/>
      <c r="XDX68" s="7"/>
      <c r="XDY68" s="7"/>
      <c r="XDZ68" s="7"/>
      <c r="XEA68" s="7"/>
      <c r="XEB68" s="7"/>
      <c r="XEC68" s="7"/>
      <c r="XED68" s="7"/>
      <c r="XEE68" s="7"/>
      <c r="XEF68" s="7"/>
      <c r="XEG68" s="7"/>
      <c r="XEH68" s="7"/>
      <c r="XEI68" s="7"/>
      <c r="XEJ68" s="7"/>
      <c r="XEK68" s="7"/>
      <c r="XEL68" s="7"/>
      <c r="XEM68" s="7"/>
      <c r="XEN68" s="7"/>
      <c r="XEO68" s="7"/>
      <c r="XEP68" s="7"/>
      <c r="XEQ68" s="7"/>
      <c r="XER68" s="7"/>
      <c r="XES68" s="7"/>
      <c r="XET68" s="7"/>
      <c r="XEU68" s="7"/>
      <c r="XEV68" s="7"/>
      <c r="XEW68" s="7"/>
      <c r="XEX68" s="7"/>
      <c r="XEY68" s="7"/>
      <c r="XEZ68" s="7"/>
      <c r="XFA68" s="7"/>
      <c r="XFB68" s="7"/>
      <c r="XFC68" s="7"/>
      <c r="XFD68" s="7"/>
    </row>
    <row r="69" spans="1:18 16147:16384" s="18" customFormat="1" x14ac:dyDescent="0.25">
      <c r="A69" s="126" t="s">
        <v>121</v>
      </c>
      <c r="O69" s="126"/>
      <c r="P69" s="126"/>
      <c r="Q69" s="126"/>
      <c r="R69" s="126"/>
      <c r="WWA69" s="7"/>
      <c r="WWB69" s="7"/>
      <c r="WWC69" s="7"/>
      <c r="WWD69" s="7"/>
      <c r="WWE69" s="7"/>
      <c r="WWF69" s="7"/>
      <c r="WWG69" s="7"/>
      <c r="WWH69" s="7"/>
      <c r="WWI69" s="7"/>
      <c r="WWJ69" s="7"/>
      <c r="WWK69" s="7"/>
      <c r="WWL69" s="7"/>
      <c r="WWM69" s="7"/>
      <c r="WWN69" s="7"/>
      <c r="WWO69" s="7"/>
      <c r="WWP69" s="7"/>
      <c r="WWQ69" s="7"/>
      <c r="WWR69" s="7"/>
      <c r="WWS69" s="7"/>
      <c r="WWT69" s="7"/>
      <c r="WWU69" s="7"/>
      <c r="WWV69" s="7"/>
      <c r="WWW69" s="7"/>
      <c r="WWX69" s="7"/>
      <c r="WWY69" s="7"/>
      <c r="WWZ69" s="7"/>
      <c r="WXA69" s="7"/>
      <c r="WXB69" s="7"/>
      <c r="WXC69" s="7"/>
      <c r="WXD69" s="7"/>
      <c r="WXE69" s="7"/>
      <c r="WXF69" s="7"/>
      <c r="WXG69" s="7"/>
      <c r="WXH69" s="7"/>
      <c r="WXI69" s="7"/>
      <c r="WXJ69" s="7"/>
      <c r="WXK69" s="7"/>
      <c r="WXL69" s="7"/>
      <c r="WXM69" s="7"/>
      <c r="WXN69" s="7"/>
      <c r="WXO69" s="7"/>
      <c r="WXP69" s="7"/>
      <c r="WXQ69" s="7"/>
      <c r="WXR69" s="7"/>
      <c r="WXS69" s="7"/>
      <c r="WXT69" s="7"/>
      <c r="WXU69" s="7"/>
      <c r="WXV69" s="7"/>
      <c r="WXW69" s="7"/>
      <c r="WXX69" s="7"/>
      <c r="WXY69" s="7"/>
      <c r="WXZ69" s="7"/>
      <c r="WYA69" s="7"/>
      <c r="WYB69" s="7"/>
      <c r="WYC69" s="7"/>
      <c r="WYD69" s="7"/>
      <c r="WYE69" s="7"/>
      <c r="WYF69" s="7"/>
      <c r="WYG69" s="7"/>
      <c r="WYH69" s="7"/>
      <c r="WYI69" s="7"/>
      <c r="WYJ69" s="7"/>
      <c r="WYK69" s="7"/>
      <c r="WYL69" s="7"/>
      <c r="WYM69" s="7"/>
      <c r="WYN69" s="7"/>
      <c r="WYO69" s="7"/>
      <c r="WYP69" s="7"/>
      <c r="WYQ69" s="7"/>
      <c r="WYR69" s="7"/>
      <c r="WYS69" s="7"/>
      <c r="WYT69" s="7"/>
      <c r="WYU69" s="7"/>
      <c r="WYV69" s="7"/>
      <c r="WYW69" s="7"/>
      <c r="WYX69" s="7"/>
      <c r="WYY69" s="7"/>
      <c r="WYZ69" s="7"/>
      <c r="WZA69" s="7"/>
      <c r="WZB69" s="7"/>
      <c r="WZC69" s="7"/>
      <c r="WZD69" s="7"/>
      <c r="WZE69" s="7"/>
      <c r="WZF69" s="7"/>
      <c r="WZG69" s="7"/>
      <c r="WZH69" s="7"/>
      <c r="WZI69" s="7"/>
      <c r="WZJ69" s="7"/>
      <c r="WZK69" s="7"/>
      <c r="WZL69" s="7"/>
      <c r="WZM69" s="7"/>
      <c r="WZN69" s="7"/>
      <c r="WZO69" s="7"/>
      <c r="WZP69" s="7"/>
      <c r="WZQ69" s="7"/>
      <c r="WZR69" s="7"/>
      <c r="WZS69" s="7"/>
      <c r="WZT69" s="7"/>
      <c r="WZU69" s="7"/>
      <c r="WZV69" s="7"/>
      <c r="WZW69" s="7"/>
      <c r="WZX69" s="7"/>
      <c r="WZY69" s="7"/>
      <c r="WZZ69" s="7"/>
      <c r="XAA69" s="7"/>
      <c r="XAB69" s="7"/>
      <c r="XAC69" s="7"/>
      <c r="XAD69" s="7"/>
      <c r="XAE69" s="7"/>
      <c r="XAF69" s="7"/>
      <c r="XAG69" s="7"/>
      <c r="XAH69" s="7"/>
      <c r="XAI69" s="7"/>
      <c r="XAJ69" s="7"/>
      <c r="XAK69" s="7"/>
      <c r="XAL69" s="7"/>
      <c r="XAM69" s="7"/>
      <c r="XAN69" s="7"/>
      <c r="XAO69" s="7"/>
      <c r="XAP69" s="7"/>
      <c r="XAQ69" s="7"/>
      <c r="XAR69" s="7"/>
      <c r="XAS69" s="7"/>
      <c r="XAT69" s="7"/>
      <c r="XAU69" s="7"/>
      <c r="XAV69" s="7"/>
      <c r="XAW69" s="7"/>
      <c r="XAX69" s="7"/>
      <c r="XAY69" s="7"/>
      <c r="XAZ69" s="7"/>
      <c r="XBA69" s="7"/>
      <c r="XBB69" s="7"/>
      <c r="XBC69" s="7"/>
      <c r="XBD69" s="7"/>
      <c r="XBE69" s="7"/>
      <c r="XBF69" s="7"/>
      <c r="XBG69" s="7"/>
      <c r="XBH69" s="7"/>
      <c r="XBI69" s="7"/>
      <c r="XBJ69" s="7"/>
      <c r="XBK69" s="7"/>
      <c r="XBL69" s="7"/>
      <c r="XBM69" s="7"/>
      <c r="XBN69" s="7"/>
      <c r="XBO69" s="7"/>
      <c r="XBP69" s="7"/>
      <c r="XBQ69" s="7"/>
      <c r="XBR69" s="7"/>
      <c r="XBS69" s="7"/>
      <c r="XBT69" s="7"/>
      <c r="XBU69" s="7"/>
      <c r="XBV69" s="7"/>
      <c r="XBW69" s="7"/>
      <c r="XBX69" s="7"/>
      <c r="XBY69" s="7"/>
      <c r="XBZ69" s="7"/>
      <c r="XCA69" s="7"/>
      <c r="XCB69" s="7"/>
      <c r="XCC69" s="7"/>
      <c r="XCD69" s="7"/>
      <c r="XCE69" s="7"/>
      <c r="XCF69" s="7"/>
      <c r="XCG69" s="7"/>
      <c r="XCH69" s="7"/>
      <c r="XCI69" s="7"/>
      <c r="XCJ69" s="7"/>
      <c r="XCK69" s="7"/>
      <c r="XCL69" s="7"/>
      <c r="XCM69" s="7"/>
      <c r="XCN69" s="7"/>
      <c r="XCO69" s="7"/>
      <c r="XCP69" s="7"/>
      <c r="XCQ69" s="7"/>
      <c r="XCR69" s="7"/>
      <c r="XCS69" s="7"/>
      <c r="XCT69" s="7"/>
      <c r="XCU69" s="7"/>
      <c r="XCV69" s="7"/>
      <c r="XCW69" s="7"/>
      <c r="XCX69" s="7"/>
      <c r="XCY69" s="7"/>
      <c r="XCZ69" s="7"/>
      <c r="XDA69" s="7"/>
      <c r="XDB69" s="7"/>
      <c r="XDC69" s="7"/>
      <c r="XDD69" s="7"/>
      <c r="XDE69" s="7"/>
      <c r="XDF69" s="7"/>
      <c r="XDG69" s="7"/>
      <c r="XDH69" s="7"/>
      <c r="XDI69" s="7"/>
      <c r="XDJ69" s="7"/>
      <c r="XDK69" s="7"/>
      <c r="XDL69" s="7"/>
      <c r="XDM69" s="7"/>
      <c r="XDN69" s="7"/>
      <c r="XDO69" s="7"/>
      <c r="XDP69" s="7"/>
      <c r="XDQ69" s="7"/>
      <c r="XDR69" s="7"/>
      <c r="XDS69" s="7"/>
      <c r="XDT69" s="7"/>
      <c r="XDU69" s="7"/>
      <c r="XDV69" s="7"/>
      <c r="XDW69" s="7"/>
      <c r="XDX69" s="7"/>
      <c r="XDY69" s="7"/>
      <c r="XDZ69" s="7"/>
      <c r="XEA69" s="7"/>
      <c r="XEB69" s="7"/>
      <c r="XEC69" s="7"/>
      <c r="XED69" s="7"/>
      <c r="XEE69" s="7"/>
      <c r="XEF69" s="7"/>
      <c r="XEG69" s="7"/>
      <c r="XEH69" s="7"/>
      <c r="XEI69" s="7"/>
      <c r="XEJ69" s="7"/>
      <c r="XEK69" s="7"/>
      <c r="XEL69" s="7"/>
      <c r="XEM69" s="7"/>
      <c r="XEN69" s="7"/>
      <c r="XEO69" s="7"/>
      <c r="XEP69" s="7"/>
      <c r="XEQ69" s="7"/>
      <c r="XER69" s="7"/>
      <c r="XES69" s="7"/>
      <c r="XET69" s="7"/>
      <c r="XEU69" s="7"/>
      <c r="XEV69" s="7"/>
      <c r="XEW69" s="7"/>
      <c r="XEX69" s="7"/>
      <c r="XEY69" s="7"/>
      <c r="XEZ69" s="7"/>
      <c r="XFA69" s="7"/>
      <c r="XFB69" s="7"/>
      <c r="XFC69" s="7"/>
      <c r="XFD69" s="7"/>
    </row>
    <row r="71" spans="1:18 16147:16384" x14ac:dyDescent="0.25">
      <c r="A71" s="131" t="s">
        <v>122</v>
      </c>
    </row>
    <row r="72" spans="1:18 16147:16384" x14ac:dyDescent="0.25">
      <c r="A72" s="132" t="s">
        <v>123</v>
      </c>
    </row>
  </sheetData>
  <mergeCells count="44">
    <mergeCell ref="A54:B54"/>
    <mergeCell ref="I54:M54"/>
    <mergeCell ref="A55:B55"/>
    <mergeCell ref="I55:M55"/>
    <mergeCell ref="A56:B56"/>
    <mergeCell ref="I56:M56"/>
    <mergeCell ref="A47:B47"/>
    <mergeCell ref="I47:M47"/>
    <mergeCell ref="A48:B48"/>
    <mergeCell ref="I48:M48"/>
    <mergeCell ref="A49:B49"/>
    <mergeCell ref="I49:M49"/>
    <mergeCell ref="A44:B44"/>
    <mergeCell ref="I44:M44"/>
    <mergeCell ref="A45:B45"/>
    <mergeCell ref="I45:M45"/>
    <mergeCell ref="A46:B46"/>
    <mergeCell ref="A40:B40"/>
    <mergeCell ref="I40:M40"/>
    <mergeCell ref="A41:B41"/>
    <mergeCell ref="A43:B43"/>
    <mergeCell ref="I43:M43"/>
    <mergeCell ref="A35:B35"/>
    <mergeCell ref="I35:M35"/>
    <mergeCell ref="A38:B38"/>
    <mergeCell ref="I38:M38"/>
    <mergeCell ref="A39:B39"/>
    <mergeCell ref="I39:M39"/>
    <mergeCell ref="A12:B12"/>
    <mergeCell ref="I12:M12"/>
    <mergeCell ref="A33:B33"/>
    <mergeCell ref="I33:M33"/>
    <mergeCell ref="A34:B34"/>
    <mergeCell ref="I34:M34"/>
    <mergeCell ref="O4:Q4"/>
    <mergeCell ref="A10:B10"/>
    <mergeCell ref="I10:M10"/>
    <mergeCell ref="A11:B11"/>
    <mergeCell ref="I11:M11"/>
    <mergeCell ref="A1:N1"/>
    <mergeCell ref="A2:N2"/>
    <mergeCell ref="A3:N3"/>
    <mergeCell ref="C4:H4"/>
    <mergeCell ref="I4:L4"/>
  </mergeCells>
  <pageMargins left="0.7" right="0.7" top="0.75" bottom="0.75" header="0.511811023622047" footer="0.511811023622047"/>
  <pageSetup paperSize="9" scale="4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07"/>
  <sheetViews>
    <sheetView zoomScaleNormal="100" workbookViewId="0">
      <pane ySplit="4" topLeftCell="A5" activePane="bottomLeft" state="frozen"/>
      <selection pane="bottomLeft" activeCell="S29" sqref="S29"/>
    </sheetView>
  </sheetViews>
  <sheetFormatPr defaultColWidth="8.7109375" defaultRowHeight="15" x14ac:dyDescent="0.25"/>
  <cols>
    <col min="1" max="1" width="15.5703125" style="7" customWidth="1"/>
    <col min="2" max="2" width="48" style="7" customWidth="1"/>
    <col min="3" max="11" width="4.28515625" style="7" customWidth="1"/>
    <col min="12" max="12" width="4.7109375" style="7" customWidth="1"/>
    <col min="13" max="13" width="4.42578125" style="7" customWidth="1"/>
    <col min="14" max="14" width="6.140625" style="7" customWidth="1"/>
    <col min="15" max="15" width="4.85546875" style="8" customWidth="1"/>
    <col min="16" max="16" width="14" style="8" customWidth="1"/>
    <col min="17" max="17" width="18.85546875" style="8" customWidth="1"/>
    <col min="18" max="18" width="22.42578125" style="8" customWidth="1"/>
    <col min="19" max="19" width="56.28515625" style="7" customWidth="1"/>
    <col min="20" max="251" width="8.7109375" style="7"/>
    <col min="252" max="252" width="18.28515625" style="7" customWidth="1"/>
    <col min="253" max="253" width="45.85546875" style="7" customWidth="1"/>
    <col min="254" max="264" width="4.28515625" style="7" customWidth="1"/>
    <col min="265" max="265" width="6" style="7" customWidth="1"/>
    <col min="266" max="266" width="5.7109375" style="7" customWidth="1"/>
    <col min="267" max="267" width="14.28515625" style="7" customWidth="1"/>
    <col min="268" max="268" width="19.28515625" style="7" customWidth="1"/>
    <col min="269" max="269" width="15.5703125" style="7" customWidth="1"/>
    <col min="270" max="270" width="4.28515625" style="7" customWidth="1"/>
    <col min="271" max="271" width="15.85546875" style="7" customWidth="1"/>
    <col min="272" max="272" width="4.85546875" style="7" customWidth="1"/>
    <col min="273" max="273" width="28" style="7" customWidth="1"/>
    <col min="274" max="274" width="40.5703125" style="7" customWidth="1"/>
    <col min="275" max="507" width="8.7109375" style="7"/>
    <col min="508" max="508" width="18.28515625" style="7" customWidth="1"/>
    <col min="509" max="509" width="45.85546875" style="7" customWidth="1"/>
    <col min="510" max="520" width="4.28515625" style="7" customWidth="1"/>
    <col min="521" max="521" width="6" style="7" customWidth="1"/>
    <col min="522" max="522" width="5.7109375" style="7" customWidth="1"/>
    <col min="523" max="523" width="14.28515625" style="7" customWidth="1"/>
    <col min="524" max="524" width="19.28515625" style="7" customWidth="1"/>
    <col min="525" max="525" width="15.5703125" style="7" customWidth="1"/>
    <col min="526" max="526" width="4.28515625" style="7" customWidth="1"/>
    <col min="527" max="527" width="15.85546875" style="7" customWidth="1"/>
    <col min="528" max="528" width="4.85546875" style="7" customWidth="1"/>
    <col min="529" max="529" width="28" style="7" customWidth="1"/>
    <col min="530" max="530" width="40.5703125" style="7" customWidth="1"/>
    <col min="531" max="763" width="8.7109375" style="7"/>
    <col min="764" max="764" width="18.28515625" style="7" customWidth="1"/>
    <col min="765" max="765" width="45.85546875" style="7" customWidth="1"/>
    <col min="766" max="776" width="4.28515625" style="7" customWidth="1"/>
    <col min="777" max="777" width="6" style="7" customWidth="1"/>
    <col min="778" max="778" width="5.7109375" style="7" customWidth="1"/>
    <col min="779" max="779" width="14.28515625" style="7" customWidth="1"/>
    <col min="780" max="780" width="19.28515625" style="7" customWidth="1"/>
    <col min="781" max="781" width="15.5703125" style="7" customWidth="1"/>
    <col min="782" max="782" width="4.28515625" style="7" customWidth="1"/>
    <col min="783" max="783" width="15.85546875" style="7" customWidth="1"/>
    <col min="784" max="784" width="4.85546875" style="7" customWidth="1"/>
    <col min="785" max="785" width="28" style="7" customWidth="1"/>
    <col min="786" max="786" width="40.5703125" style="7" customWidth="1"/>
    <col min="787" max="1019" width="8.7109375" style="7"/>
    <col min="1020" max="1020" width="18.28515625" style="7" customWidth="1"/>
    <col min="1021" max="1021" width="45.85546875" style="7" customWidth="1"/>
    <col min="1022" max="1032" width="4.28515625" style="7" customWidth="1"/>
    <col min="1033" max="1033" width="6" style="7" customWidth="1"/>
    <col min="1034" max="1034" width="5.7109375" style="7" customWidth="1"/>
    <col min="1035" max="1035" width="14.28515625" style="7" customWidth="1"/>
    <col min="1036" max="1036" width="19.28515625" style="7" customWidth="1"/>
    <col min="1037" max="1037" width="15.5703125" style="7" customWidth="1"/>
    <col min="1038" max="1038" width="4.28515625" style="7" customWidth="1"/>
    <col min="1039" max="1039" width="15.85546875" style="7" customWidth="1"/>
    <col min="1040" max="1040" width="4.85546875" style="7" customWidth="1"/>
    <col min="1041" max="1041" width="28" style="7" customWidth="1"/>
    <col min="1042" max="1042" width="40.5703125" style="7" customWidth="1"/>
    <col min="1043" max="1275" width="8.7109375" style="7"/>
    <col min="1276" max="1276" width="18.28515625" style="7" customWidth="1"/>
    <col min="1277" max="1277" width="45.85546875" style="7" customWidth="1"/>
    <col min="1278" max="1288" width="4.28515625" style="7" customWidth="1"/>
    <col min="1289" max="1289" width="6" style="7" customWidth="1"/>
    <col min="1290" max="1290" width="5.7109375" style="7" customWidth="1"/>
    <col min="1291" max="1291" width="14.28515625" style="7" customWidth="1"/>
    <col min="1292" max="1292" width="19.28515625" style="7" customWidth="1"/>
    <col min="1293" max="1293" width="15.5703125" style="7" customWidth="1"/>
    <col min="1294" max="1294" width="4.28515625" style="7" customWidth="1"/>
    <col min="1295" max="1295" width="15.85546875" style="7" customWidth="1"/>
    <col min="1296" max="1296" width="4.85546875" style="7" customWidth="1"/>
    <col min="1297" max="1297" width="28" style="7" customWidth="1"/>
    <col min="1298" max="1298" width="40.5703125" style="7" customWidth="1"/>
    <col min="1299" max="1531" width="8.7109375" style="7"/>
    <col min="1532" max="1532" width="18.28515625" style="7" customWidth="1"/>
    <col min="1533" max="1533" width="45.85546875" style="7" customWidth="1"/>
    <col min="1534" max="1544" width="4.28515625" style="7" customWidth="1"/>
    <col min="1545" max="1545" width="6" style="7" customWidth="1"/>
    <col min="1546" max="1546" width="5.7109375" style="7" customWidth="1"/>
    <col min="1547" max="1547" width="14.28515625" style="7" customWidth="1"/>
    <col min="1548" max="1548" width="19.28515625" style="7" customWidth="1"/>
    <col min="1549" max="1549" width="15.5703125" style="7" customWidth="1"/>
    <col min="1550" max="1550" width="4.28515625" style="7" customWidth="1"/>
    <col min="1551" max="1551" width="15.85546875" style="7" customWidth="1"/>
    <col min="1552" max="1552" width="4.85546875" style="7" customWidth="1"/>
    <col min="1553" max="1553" width="28" style="7" customWidth="1"/>
    <col min="1554" max="1554" width="40.5703125" style="7" customWidth="1"/>
    <col min="1555" max="1787" width="8.7109375" style="7"/>
    <col min="1788" max="1788" width="18.28515625" style="7" customWidth="1"/>
    <col min="1789" max="1789" width="45.85546875" style="7" customWidth="1"/>
    <col min="1790" max="1800" width="4.28515625" style="7" customWidth="1"/>
    <col min="1801" max="1801" width="6" style="7" customWidth="1"/>
    <col min="1802" max="1802" width="5.7109375" style="7" customWidth="1"/>
    <col min="1803" max="1803" width="14.28515625" style="7" customWidth="1"/>
    <col min="1804" max="1804" width="19.28515625" style="7" customWidth="1"/>
    <col min="1805" max="1805" width="15.5703125" style="7" customWidth="1"/>
    <col min="1806" max="1806" width="4.28515625" style="7" customWidth="1"/>
    <col min="1807" max="1807" width="15.85546875" style="7" customWidth="1"/>
    <col min="1808" max="1808" width="4.85546875" style="7" customWidth="1"/>
    <col min="1809" max="1809" width="28" style="7" customWidth="1"/>
    <col min="1810" max="1810" width="40.5703125" style="7" customWidth="1"/>
    <col min="1811" max="2043" width="8.7109375" style="7"/>
    <col min="2044" max="2044" width="18.28515625" style="7" customWidth="1"/>
    <col min="2045" max="2045" width="45.85546875" style="7" customWidth="1"/>
    <col min="2046" max="2056" width="4.28515625" style="7" customWidth="1"/>
    <col min="2057" max="2057" width="6" style="7" customWidth="1"/>
    <col min="2058" max="2058" width="5.7109375" style="7" customWidth="1"/>
    <col min="2059" max="2059" width="14.28515625" style="7" customWidth="1"/>
    <col min="2060" max="2060" width="19.28515625" style="7" customWidth="1"/>
    <col min="2061" max="2061" width="15.5703125" style="7" customWidth="1"/>
    <col min="2062" max="2062" width="4.28515625" style="7" customWidth="1"/>
    <col min="2063" max="2063" width="15.85546875" style="7" customWidth="1"/>
    <col min="2064" max="2064" width="4.85546875" style="7" customWidth="1"/>
    <col min="2065" max="2065" width="28" style="7" customWidth="1"/>
    <col min="2066" max="2066" width="40.5703125" style="7" customWidth="1"/>
    <col min="2067" max="2299" width="8.7109375" style="7"/>
    <col min="2300" max="2300" width="18.28515625" style="7" customWidth="1"/>
    <col min="2301" max="2301" width="45.85546875" style="7" customWidth="1"/>
    <col min="2302" max="2312" width="4.28515625" style="7" customWidth="1"/>
    <col min="2313" max="2313" width="6" style="7" customWidth="1"/>
    <col min="2314" max="2314" width="5.7109375" style="7" customWidth="1"/>
    <col min="2315" max="2315" width="14.28515625" style="7" customWidth="1"/>
    <col min="2316" max="2316" width="19.28515625" style="7" customWidth="1"/>
    <col min="2317" max="2317" width="15.5703125" style="7" customWidth="1"/>
    <col min="2318" max="2318" width="4.28515625" style="7" customWidth="1"/>
    <col min="2319" max="2319" width="15.85546875" style="7" customWidth="1"/>
    <col min="2320" max="2320" width="4.85546875" style="7" customWidth="1"/>
    <col min="2321" max="2321" width="28" style="7" customWidth="1"/>
    <col min="2322" max="2322" width="40.5703125" style="7" customWidth="1"/>
    <col min="2323" max="2555" width="8.7109375" style="7"/>
    <col min="2556" max="2556" width="18.28515625" style="7" customWidth="1"/>
    <col min="2557" max="2557" width="45.85546875" style="7" customWidth="1"/>
    <col min="2558" max="2568" width="4.28515625" style="7" customWidth="1"/>
    <col min="2569" max="2569" width="6" style="7" customWidth="1"/>
    <col min="2570" max="2570" width="5.7109375" style="7" customWidth="1"/>
    <col min="2571" max="2571" width="14.28515625" style="7" customWidth="1"/>
    <col min="2572" max="2572" width="19.28515625" style="7" customWidth="1"/>
    <col min="2573" max="2573" width="15.5703125" style="7" customWidth="1"/>
    <col min="2574" max="2574" width="4.28515625" style="7" customWidth="1"/>
    <col min="2575" max="2575" width="15.85546875" style="7" customWidth="1"/>
    <col min="2576" max="2576" width="4.85546875" style="7" customWidth="1"/>
    <col min="2577" max="2577" width="28" style="7" customWidth="1"/>
    <col min="2578" max="2578" width="40.5703125" style="7" customWidth="1"/>
    <col min="2579" max="2811" width="8.7109375" style="7"/>
    <col min="2812" max="2812" width="18.28515625" style="7" customWidth="1"/>
    <col min="2813" max="2813" width="45.85546875" style="7" customWidth="1"/>
    <col min="2814" max="2824" width="4.28515625" style="7" customWidth="1"/>
    <col min="2825" max="2825" width="6" style="7" customWidth="1"/>
    <col min="2826" max="2826" width="5.7109375" style="7" customWidth="1"/>
    <col min="2827" max="2827" width="14.28515625" style="7" customWidth="1"/>
    <col min="2828" max="2828" width="19.28515625" style="7" customWidth="1"/>
    <col min="2829" max="2829" width="15.5703125" style="7" customWidth="1"/>
    <col min="2830" max="2830" width="4.28515625" style="7" customWidth="1"/>
    <col min="2831" max="2831" width="15.85546875" style="7" customWidth="1"/>
    <col min="2832" max="2832" width="4.85546875" style="7" customWidth="1"/>
    <col min="2833" max="2833" width="28" style="7" customWidth="1"/>
    <col min="2834" max="2834" width="40.5703125" style="7" customWidth="1"/>
    <col min="2835" max="3067" width="8.7109375" style="7"/>
    <col min="3068" max="3068" width="18.28515625" style="7" customWidth="1"/>
    <col min="3069" max="3069" width="45.85546875" style="7" customWidth="1"/>
    <col min="3070" max="3080" width="4.28515625" style="7" customWidth="1"/>
    <col min="3081" max="3081" width="6" style="7" customWidth="1"/>
    <col min="3082" max="3082" width="5.7109375" style="7" customWidth="1"/>
    <col min="3083" max="3083" width="14.28515625" style="7" customWidth="1"/>
    <col min="3084" max="3084" width="19.28515625" style="7" customWidth="1"/>
    <col min="3085" max="3085" width="15.5703125" style="7" customWidth="1"/>
    <col min="3086" max="3086" width="4.28515625" style="7" customWidth="1"/>
    <col min="3087" max="3087" width="15.85546875" style="7" customWidth="1"/>
    <col min="3088" max="3088" width="4.85546875" style="7" customWidth="1"/>
    <col min="3089" max="3089" width="28" style="7" customWidth="1"/>
    <col min="3090" max="3090" width="40.5703125" style="7" customWidth="1"/>
    <col min="3091" max="3323" width="8.7109375" style="7"/>
    <col min="3324" max="3324" width="18.28515625" style="7" customWidth="1"/>
    <col min="3325" max="3325" width="45.85546875" style="7" customWidth="1"/>
    <col min="3326" max="3336" width="4.28515625" style="7" customWidth="1"/>
    <col min="3337" max="3337" width="6" style="7" customWidth="1"/>
    <col min="3338" max="3338" width="5.7109375" style="7" customWidth="1"/>
    <col min="3339" max="3339" width="14.28515625" style="7" customWidth="1"/>
    <col min="3340" max="3340" width="19.28515625" style="7" customWidth="1"/>
    <col min="3341" max="3341" width="15.5703125" style="7" customWidth="1"/>
    <col min="3342" max="3342" width="4.28515625" style="7" customWidth="1"/>
    <col min="3343" max="3343" width="15.85546875" style="7" customWidth="1"/>
    <col min="3344" max="3344" width="4.85546875" style="7" customWidth="1"/>
    <col min="3345" max="3345" width="28" style="7" customWidth="1"/>
    <col min="3346" max="3346" width="40.5703125" style="7" customWidth="1"/>
    <col min="3347" max="3579" width="8.7109375" style="7"/>
    <col min="3580" max="3580" width="18.28515625" style="7" customWidth="1"/>
    <col min="3581" max="3581" width="45.85546875" style="7" customWidth="1"/>
    <col min="3582" max="3592" width="4.28515625" style="7" customWidth="1"/>
    <col min="3593" max="3593" width="6" style="7" customWidth="1"/>
    <col min="3594" max="3594" width="5.7109375" style="7" customWidth="1"/>
    <col min="3595" max="3595" width="14.28515625" style="7" customWidth="1"/>
    <col min="3596" max="3596" width="19.28515625" style="7" customWidth="1"/>
    <col min="3597" max="3597" width="15.5703125" style="7" customWidth="1"/>
    <col min="3598" max="3598" width="4.28515625" style="7" customWidth="1"/>
    <col min="3599" max="3599" width="15.85546875" style="7" customWidth="1"/>
    <col min="3600" max="3600" width="4.85546875" style="7" customWidth="1"/>
    <col min="3601" max="3601" width="28" style="7" customWidth="1"/>
    <col min="3602" max="3602" width="40.5703125" style="7" customWidth="1"/>
    <col min="3603" max="3835" width="8.7109375" style="7"/>
    <col min="3836" max="3836" width="18.28515625" style="7" customWidth="1"/>
    <col min="3837" max="3837" width="45.85546875" style="7" customWidth="1"/>
    <col min="3838" max="3848" width="4.28515625" style="7" customWidth="1"/>
    <col min="3849" max="3849" width="6" style="7" customWidth="1"/>
    <col min="3850" max="3850" width="5.7109375" style="7" customWidth="1"/>
    <col min="3851" max="3851" width="14.28515625" style="7" customWidth="1"/>
    <col min="3852" max="3852" width="19.28515625" style="7" customWidth="1"/>
    <col min="3853" max="3853" width="15.5703125" style="7" customWidth="1"/>
    <col min="3854" max="3854" width="4.28515625" style="7" customWidth="1"/>
    <col min="3855" max="3855" width="15.85546875" style="7" customWidth="1"/>
    <col min="3856" max="3856" width="4.85546875" style="7" customWidth="1"/>
    <col min="3857" max="3857" width="28" style="7" customWidth="1"/>
    <col min="3858" max="3858" width="40.5703125" style="7" customWidth="1"/>
    <col min="3859" max="4091" width="8.7109375" style="7"/>
    <col min="4092" max="4092" width="18.28515625" style="7" customWidth="1"/>
    <col min="4093" max="4093" width="45.85546875" style="7" customWidth="1"/>
    <col min="4094" max="4104" width="4.28515625" style="7" customWidth="1"/>
    <col min="4105" max="4105" width="6" style="7" customWidth="1"/>
    <col min="4106" max="4106" width="5.7109375" style="7" customWidth="1"/>
    <col min="4107" max="4107" width="14.28515625" style="7" customWidth="1"/>
    <col min="4108" max="4108" width="19.28515625" style="7" customWidth="1"/>
    <col min="4109" max="4109" width="15.5703125" style="7" customWidth="1"/>
    <col min="4110" max="4110" width="4.28515625" style="7" customWidth="1"/>
    <col min="4111" max="4111" width="15.85546875" style="7" customWidth="1"/>
    <col min="4112" max="4112" width="4.85546875" style="7" customWidth="1"/>
    <col min="4113" max="4113" width="28" style="7" customWidth="1"/>
    <col min="4114" max="4114" width="40.5703125" style="7" customWidth="1"/>
    <col min="4115" max="4347" width="8.7109375" style="7"/>
    <col min="4348" max="4348" width="18.28515625" style="7" customWidth="1"/>
    <col min="4349" max="4349" width="45.85546875" style="7" customWidth="1"/>
    <col min="4350" max="4360" width="4.28515625" style="7" customWidth="1"/>
    <col min="4361" max="4361" width="6" style="7" customWidth="1"/>
    <col min="4362" max="4362" width="5.7109375" style="7" customWidth="1"/>
    <col min="4363" max="4363" width="14.28515625" style="7" customWidth="1"/>
    <col min="4364" max="4364" width="19.28515625" style="7" customWidth="1"/>
    <col min="4365" max="4365" width="15.5703125" style="7" customWidth="1"/>
    <col min="4366" max="4366" width="4.28515625" style="7" customWidth="1"/>
    <col min="4367" max="4367" width="15.85546875" style="7" customWidth="1"/>
    <col min="4368" max="4368" width="4.85546875" style="7" customWidth="1"/>
    <col min="4369" max="4369" width="28" style="7" customWidth="1"/>
    <col min="4370" max="4370" width="40.5703125" style="7" customWidth="1"/>
    <col min="4371" max="4603" width="8.7109375" style="7"/>
    <col min="4604" max="4604" width="18.28515625" style="7" customWidth="1"/>
    <col min="4605" max="4605" width="45.85546875" style="7" customWidth="1"/>
    <col min="4606" max="4616" width="4.28515625" style="7" customWidth="1"/>
    <col min="4617" max="4617" width="6" style="7" customWidth="1"/>
    <col min="4618" max="4618" width="5.7109375" style="7" customWidth="1"/>
    <col min="4619" max="4619" width="14.28515625" style="7" customWidth="1"/>
    <col min="4620" max="4620" width="19.28515625" style="7" customWidth="1"/>
    <col min="4621" max="4621" width="15.5703125" style="7" customWidth="1"/>
    <col min="4622" max="4622" width="4.28515625" style="7" customWidth="1"/>
    <col min="4623" max="4623" width="15.85546875" style="7" customWidth="1"/>
    <col min="4624" max="4624" width="4.85546875" style="7" customWidth="1"/>
    <col min="4625" max="4625" width="28" style="7" customWidth="1"/>
    <col min="4626" max="4626" width="40.5703125" style="7" customWidth="1"/>
    <col min="4627" max="4859" width="8.7109375" style="7"/>
    <col min="4860" max="4860" width="18.28515625" style="7" customWidth="1"/>
    <col min="4861" max="4861" width="45.85546875" style="7" customWidth="1"/>
    <col min="4862" max="4872" width="4.28515625" style="7" customWidth="1"/>
    <col min="4873" max="4873" width="6" style="7" customWidth="1"/>
    <col min="4874" max="4874" width="5.7109375" style="7" customWidth="1"/>
    <col min="4875" max="4875" width="14.28515625" style="7" customWidth="1"/>
    <col min="4876" max="4876" width="19.28515625" style="7" customWidth="1"/>
    <col min="4877" max="4877" width="15.5703125" style="7" customWidth="1"/>
    <col min="4878" max="4878" width="4.28515625" style="7" customWidth="1"/>
    <col min="4879" max="4879" width="15.85546875" style="7" customWidth="1"/>
    <col min="4880" max="4880" width="4.85546875" style="7" customWidth="1"/>
    <col min="4881" max="4881" width="28" style="7" customWidth="1"/>
    <col min="4882" max="4882" width="40.5703125" style="7" customWidth="1"/>
    <col min="4883" max="5115" width="8.7109375" style="7"/>
    <col min="5116" max="5116" width="18.28515625" style="7" customWidth="1"/>
    <col min="5117" max="5117" width="45.85546875" style="7" customWidth="1"/>
    <col min="5118" max="5128" width="4.28515625" style="7" customWidth="1"/>
    <col min="5129" max="5129" width="6" style="7" customWidth="1"/>
    <col min="5130" max="5130" width="5.7109375" style="7" customWidth="1"/>
    <col min="5131" max="5131" width="14.28515625" style="7" customWidth="1"/>
    <col min="5132" max="5132" width="19.28515625" style="7" customWidth="1"/>
    <col min="5133" max="5133" width="15.5703125" style="7" customWidth="1"/>
    <col min="5134" max="5134" width="4.28515625" style="7" customWidth="1"/>
    <col min="5135" max="5135" width="15.85546875" style="7" customWidth="1"/>
    <col min="5136" max="5136" width="4.85546875" style="7" customWidth="1"/>
    <col min="5137" max="5137" width="28" style="7" customWidth="1"/>
    <col min="5138" max="5138" width="40.5703125" style="7" customWidth="1"/>
    <col min="5139" max="5371" width="8.7109375" style="7"/>
    <col min="5372" max="5372" width="18.28515625" style="7" customWidth="1"/>
    <col min="5373" max="5373" width="45.85546875" style="7" customWidth="1"/>
    <col min="5374" max="5384" width="4.28515625" style="7" customWidth="1"/>
    <col min="5385" max="5385" width="6" style="7" customWidth="1"/>
    <col min="5386" max="5386" width="5.7109375" style="7" customWidth="1"/>
    <col min="5387" max="5387" width="14.28515625" style="7" customWidth="1"/>
    <col min="5388" max="5388" width="19.28515625" style="7" customWidth="1"/>
    <col min="5389" max="5389" width="15.5703125" style="7" customWidth="1"/>
    <col min="5390" max="5390" width="4.28515625" style="7" customWidth="1"/>
    <col min="5391" max="5391" width="15.85546875" style="7" customWidth="1"/>
    <col min="5392" max="5392" width="4.85546875" style="7" customWidth="1"/>
    <col min="5393" max="5393" width="28" style="7" customWidth="1"/>
    <col min="5394" max="5394" width="40.5703125" style="7" customWidth="1"/>
    <col min="5395" max="5627" width="8.7109375" style="7"/>
    <col min="5628" max="5628" width="18.28515625" style="7" customWidth="1"/>
    <col min="5629" max="5629" width="45.85546875" style="7" customWidth="1"/>
    <col min="5630" max="5640" width="4.28515625" style="7" customWidth="1"/>
    <col min="5641" max="5641" width="6" style="7" customWidth="1"/>
    <col min="5642" max="5642" width="5.7109375" style="7" customWidth="1"/>
    <col min="5643" max="5643" width="14.28515625" style="7" customWidth="1"/>
    <col min="5644" max="5644" width="19.28515625" style="7" customWidth="1"/>
    <col min="5645" max="5645" width="15.5703125" style="7" customWidth="1"/>
    <col min="5646" max="5646" width="4.28515625" style="7" customWidth="1"/>
    <col min="5647" max="5647" width="15.85546875" style="7" customWidth="1"/>
    <col min="5648" max="5648" width="4.85546875" style="7" customWidth="1"/>
    <col min="5649" max="5649" width="28" style="7" customWidth="1"/>
    <col min="5650" max="5650" width="40.5703125" style="7" customWidth="1"/>
    <col min="5651" max="5883" width="8.7109375" style="7"/>
    <col min="5884" max="5884" width="18.28515625" style="7" customWidth="1"/>
    <col min="5885" max="5885" width="45.85546875" style="7" customWidth="1"/>
    <col min="5886" max="5896" width="4.28515625" style="7" customWidth="1"/>
    <col min="5897" max="5897" width="6" style="7" customWidth="1"/>
    <col min="5898" max="5898" width="5.7109375" style="7" customWidth="1"/>
    <col min="5899" max="5899" width="14.28515625" style="7" customWidth="1"/>
    <col min="5900" max="5900" width="19.28515625" style="7" customWidth="1"/>
    <col min="5901" max="5901" width="15.5703125" style="7" customWidth="1"/>
    <col min="5902" max="5902" width="4.28515625" style="7" customWidth="1"/>
    <col min="5903" max="5903" width="15.85546875" style="7" customWidth="1"/>
    <col min="5904" max="5904" width="4.85546875" style="7" customWidth="1"/>
    <col min="5905" max="5905" width="28" style="7" customWidth="1"/>
    <col min="5906" max="5906" width="40.5703125" style="7" customWidth="1"/>
    <col min="5907" max="6139" width="8.7109375" style="7"/>
    <col min="6140" max="6140" width="18.28515625" style="7" customWidth="1"/>
    <col min="6141" max="6141" width="45.85546875" style="7" customWidth="1"/>
    <col min="6142" max="6152" width="4.28515625" style="7" customWidth="1"/>
    <col min="6153" max="6153" width="6" style="7" customWidth="1"/>
    <col min="6154" max="6154" width="5.7109375" style="7" customWidth="1"/>
    <col min="6155" max="6155" width="14.28515625" style="7" customWidth="1"/>
    <col min="6156" max="6156" width="19.28515625" style="7" customWidth="1"/>
    <col min="6157" max="6157" width="15.5703125" style="7" customWidth="1"/>
    <col min="6158" max="6158" width="4.28515625" style="7" customWidth="1"/>
    <col min="6159" max="6159" width="15.85546875" style="7" customWidth="1"/>
    <col min="6160" max="6160" width="4.85546875" style="7" customWidth="1"/>
    <col min="6161" max="6161" width="28" style="7" customWidth="1"/>
    <col min="6162" max="6162" width="40.5703125" style="7" customWidth="1"/>
    <col min="6163" max="6395" width="8.7109375" style="7"/>
    <col min="6396" max="6396" width="18.28515625" style="7" customWidth="1"/>
    <col min="6397" max="6397" width="45.85546875" style="7" customWidth="1"/>
    <col min="6398" max="6408" width="4.28515625" style="7" customWidth="1"/>
    <col min="6409" max="6409" width="6" style="7" customWidth="1"/>
    <col min="6410" max="6410" width="5.7109375" style="7" customWidth="1"/>
    <col min="6411" max="6411" width="14.28515625" style="7" customWidth="1"/>
    <col min="6412" max="6412" width="19.28515625" style="7" customWidth="1"/>
    <col min="6413" max="6413" width="15.5703125" style="7" customWidth="1"/>
    <col min="6414" max="6414" width="4.28515625" style="7" customWidth="1"/>
    <col min="6415" max="6415" width="15.85546875" style="7" customWidth="1"/>
    <col min="6416" max="6416" width="4.85546875" style="7" customWidth="1"/>
    <col min="6417" max="6417" width="28" style="7" customWidth="1"/>
    <col min="6418" max="6418" width="40.5703125" style="7" customWidth="1"/>
    <col min="6419" max="6651" width="8.7109375" style="7"/>
    <col min="6652" max="6652" width="18.28515625" style="7" customWidth="1"/>
    <col min="6653" max="6653" width="45.85546875" style="7" customWidth="1"/>
    <col min="6654" max="6664" width="4.28515625" style="7" customWidth="1"/>
    <col min="6665" max="6665" width="6" style="7" customWidth="1"/>
    <col min="6666" max="6666" width="5.7109375" style="7" customWidth="1"/>
    <col min="6667" max="6667" width="14.28515625" style="7" customWidth="1"/>
    <col min="6668" max="6668" width="19.28515625" style="7" customWidth="1"/>
    <col min="6669" max="6669" width="15.5703125" style="7" customWidth="1"/>
    <col min="6670" max="6670" width="4.28515625" style="7" customWidth="1"/>
    <col min="6671" max="6671" width="15.85546875" style="7" customWidth="1"/>
    <col min="6672" max="6672" width="4.85546875" style="7" customWidth="1"/>
    <col min="6673" max="6673" width="28" style="7" customWidth="1"/>
    <col min="6674" max="6674" width="40.5703125" style="7" customWidth="1"/>
    <col min="6675" max="6907" width="8.7109375" style="7"/>
    <col min="6908" max="6908" width="18.28515625" style="7" customWidth="1"/>
    <col min="6909" max="6909" width="45.85546875" style="7" customWidth="1"/>
    <col min="6910" max="6920" width="4.28515625" style="7" customWidth="1"/>
    <col min="6921" max="6921" width="6" style="7" customWidth="1"/>
    <col min="6922" max="6922" width="5.7109375" style="7" customWidth="1"/>
    <col min="6923" max="6923" width="14.28515625" style="7" customWidth="1"/>
    <col min="6924" max="6924" width="19.28515625" style="7" customWidth="1"/>
    <col min="6925" max="6925" width="15.5703125" style="7" customWidth="1"/>
    <col min="6926" max="6926" width="4.28515625" style="7" customWidth="1"/>
    <col min="6927" max="6927" width="15.85546875" style="7" customWidth="1"/>
    <col min="6928" max="6928" width="4.85546875" style="7" customWidth="1"/>
    <col min="6929" max="6929" width="28" style="7" customWidth="1"/>
    <col min="6930" max="6930" width="40.5703125" style="7" customWidth="1"/>
    <col min="6931" max="7163" width="8.7109375" style="7"/>
    <col min="7164" max="7164" width="18.28515625" style="7" customWidth="1"/>
    <col min="7165" max="7165" width="45.85546875" style="7" customWidth="1"/>
    <col min="7166" max="7176" width="4.28515625" style="7" customWidth="1"/>
    <col min="7177" max="7177" width="6" style="7" customWidth="1"/>
    <col min="7178" max="7178" width="5.7109375" style="7" customWidth="1"/>
    <col min="7179" max="7179" width="14.28515625" style="7" customWidth="1"/>
    <col min="7180" max="7180" width="19.28515625" style="7" customWidth="1"/>
    <col min="7181" max="7181" width="15.5703125" style="7" customWidth="1"/>
    <col min="7182" max="7182" width="4.28515625" style="7" customWidth="1"/>
    <col min="7183" max="7183" width="15.85546875" style="7" customWidth="1"/>
    <col min="7184" max="7184" width="4.85546875" style="7" customWidth="1"/>
    <col min="7185" max="7185" width="28" style="7" customWidth="1"/>
    <col min="7186" max="7186" width="40.5703125" style="7" customWidth="1"/>
    <col min="7187" max="7419" width="8.7109375" style="7"/>
    <col min="7420" max="7420" width="18.28515625" style="7" customWidth="1"/>
    <col min="7421" max="7421" width="45.85546875" style="7" customWidth="1"/>
    <col min="7422" max="7432" width="4.28515625" style="7" customWidth="1"/>
    <col min="7433" max="7433" width="6" style="7" customWidth="1"/>
    <col min="7434" max="7434" width="5.7109375" style="7" customWidth="1"/>
    <col min="7435" max="7435" width="14.28515625" style="7" customWidth="1"/>
    <col min="7436" max="7436" width="19.28515625" style="7" customWidth="1"/>
    <col min="7437" max="7437" width="15.5703125" style="7" customWidth="1"/>
    <col min="7438" max="7438" width="4.28515625" style="7" customWidth="1"/>
    <col min="7439" max="7439" width="15.85546875" style="7" customWidth="1"/>
    <col min="7440" max="7440" width="4.85546875" style="7" customWidth="1"/>
    <col min="7441" max="7441" width="28" style="7" customWidth="1"/>
    <col min="7442" max="7442" width="40.5703125" style="7" customWidth="1"/>
    <col min="7443" max="7675" width="8.7109375" style="7"/>
    <col min="7676" max="7676" width="18.28515625" style="7" customWidth="1"/>
    <col min="7677" max="7677" width="45.85546875" style="7" customWidth="1"/>
    <col min="7678" max="7688" width="4.28515625" style="7" customWidth="1"/>
    <col min="7689" max="7689" width="6" style="7" customWidth="1"/>
    <col min="7690" max="7690" width="5.7109375" style="7" customWidth="1"/>
    <col min="7691" max="7691" width="14.28515625" style="7" customWidth="1"/>
    <col min="7692" max="7692" width="19.28515625" style="7" customWidth="1"/>
    <col min="7693" max="7693" width="15.5703125" style="7" customWidth="1"/>
    <col min="7694" max="7694" width="4.28515625" style="7" customWidth="1"/>
    <col min="7695" max="7695" width="15.85546875" style="7" customWidth="1"/>
    <col min="7696" max="7696" width="4.85546875" style="7" customWidth="1"/>
    <col min="7697" max="7697" width="28" style="7" customWidth="1"/>
    <col min="7698" max="7698" width="40.5703125" style="7" customWidth="1"/>
    <col min="7699" max="7931" width="8.7109375" style="7"/>
    <col min="7932" max="7932" width="18.28515625" style="7" customWidth="1"/>
    <col min="7933" max="7933" width="45.85546875" style="7" customWidth="1"/>
    <col min="7934" max="7944" width="4.28515625" style="7" customWidth="1"/>
    <col min="7945" max="7945" width="6" style="7" customWidth="1"/>
    <col min="7946" max="7946" width="5.7109375" style="7" customWidth="1"/>
    <col min="7947" max="7947" width="14.28515625" style="7" customWidth="1"/>
    <col min="7948" max="7948" width="19.28515625" style="7" customWidth="1"/>
    <col min="7949" max="7949" width="15.5703125" style="7" customWidth="1"/>
    <col min="7950" max="7950" width="4.28515625" style="7" customWidth="1"/>
    <col min="7951" max="7951" width="15.85546875" style="7" customWidth="1"/>
    <col min="7952" max="7952" width="4.85546875" style="7" customWidth="1"/>
    <col min="7953" max="7953" width="28" style="7" customWidth="1"/>
    <col min="7954" max="7954" width="40.5703125" style="7" customWidth="1"/>
    <col min="7955" max="8187" width="8.7109375" style="7"/>
    <col min="8188" max="8188" width="18.28515625" style="7" customWidth="1"/>
    <col min="8189" max="8189" width="45.85546875" style="7" customWidth="1"/>
    <col min="8190" max="8200" width="4.28515625" style="7" customWidth="1"/>
    <col min="8201" max="8201" width="6" style="7" customWidth="1"/>
    <col min="8202" max="8202" width="5.7109375" style="7" customWidth="1"/>
    <col min="8203" max="8203" width="14.28515625" style="7" customWidth="1"/>
    <col min="8204" max="8204" width="19.28515625" style="7" customWidth="1"/>
    <col min="8205" max="8205" width="15.5703125" style="7" customWidth="1"/>
    <col min="8206" max="8206" width="4.28515625" style="7" customWidth="1"/>
    <col min="8207" max="8207" width="15.85546875" style="7" customWidth="1"/>
    <col min="8208" max="8208" width="4.85546875" style="7" customWidth="1"/>
    <col min="8209" max="8209" width="28" style="7" customWidth="1"/>
    <col min="8210" max="8210" width="40.5703125" style="7" customWidth="1"/>
    <col min="8211" max="8443" width="8.7109375" style="7"/>
    <col min="8444" max="8444" width="18.28515625" style="7" customWidth="1"/>
    <col min="8445" max="8445" width="45.85546875" style="7" customWidth="1"/>
    <col min="8446" max="8456" width="4.28515625" style="7" customWidth="1"/>
    <col min="8457" max="8457" width="6" style="7" customWidth="1"/>
    <col min="8458" max="8458" width="5.7109375" style="7" customWidth="1"/>
    <col min="8459" max="8459" width="14.28515625" style="7" customWidth="1"/>
    <col min="8460" max="8460" width="19.28515625" style="7" customWidth="1"/>
    <col min="8461" max="8461" width="15.5703125" style="7" customWidth="1"/>
    <col min="8462" max="8462" width="4.28515625" style="7" customWidth="1"/>
    <col min="8463" max="8463" width="15.85546875" style="7" customWidth="1"/>
    <col min="8464" max="8464" width="4.85546875" style="7" customWidth="1"/>
    <col min="8465" max="8465" width="28" style="7" customWidth="1"/>
    <col min="8466" max="8466" width="40.5703125" style="7" customWidth="1"/>
    <col min="8467" max="8699" width="8.7109375" style="7"/>
    <col min="8700" max="8700" width="18.28515625" style="7" customWidth="1"/>
    <col min="8701" max="8701" width="45.85546875" style="7" customWidth="1"/>
    <col min="8702" max="8712" width="4.28515625" style="7" customWidth="1"/>
    <col min="8713" max="8713" width="6" style="7" customWidth="1"/>
    <col min="8714" max="8714" width="5.7109375" style="7" customWidth="1"/>
    <col min="8715" max="8715" width="14.28515625" style="7" customWidth="1"/>
    <col min="8716" max="8716" width="19.28515625" style="7" customWidth="1"/>
    <col min="8717" max="8717" width="15.5703125" style="7" customWidth="1"/>
    <col min="8718" max="8718" width="4.28515625" style="7" customWidth="1"/>
    <col min="8719" max="8719" width="15.85546875" style="7" customWidth="1"/>
    <col min="8720" max="8720" width="4.85546875" style="7" customWidth="1"/>
    <col min="8721" max="8721" width="28" style="7" customWidth="1"/>
    <col min="8722" max="8722" width="40.5703125" style="7" customWidth="1"/>
    <col min="8723" max="8955" width="8.7109375" style="7"/>
    <col min="8956" max="8956" width="18.28515625" style="7" customWidth="1"/>
    <col min="8957" max="8957" width="45.85546875" style="7" customWidth="1"/>
    <col min="8958" max="8968" width="4.28515625" style="7" customWidth="1"/>
    <col min="8969" max="8969" width="6" style="7" customWidth="1"/>
    <col min="8970" max="8970" width="5.7109375" style="7" customWidth="1"/>
    <col min="8971" max="8971" width="14.28515625" style="7" customWidth="1"/>
    <col min="8972" max="8972" width="19.28515625" style="7" customWidth="1"/>
    <col min="8973" max="8973" width="15.5703125" style="7" customWidth="1"/>
    <col min="8974" max="8974" width="4.28515625" style="7" customWidth="1"/>
    <col min="8975" max="8975" width="15.85546875" style="7" customWidth="1"/>
    <col min="8976" max="8976" width="4.85546875" style="7" customWidth="1"/>
    <col min="8977" max="8977" width="28" style="7" customWidth="1"/>
    <col min="8978" max="8978" width="40.5703125" style="7" customWidth="1"/>
    <col min="8979" max="9211" width="8.7109375" style="7"/>
    <col min="9212" max="9212" width="18.28515625" style="7" customWidth="1"/>
    <col min="9213" max="9213" width="45.85546875" style="7" customWidth="1"/>
    <col min="9214" max="9224" width="4.28515625" style="7" customWidth="1"/>
    <col min="9225" max="9225" width="6" style="7" customWidth="1"/>
    <col min="9226" max="9226" width="5.7109375" style="7" customWidth="1"/>
    <col min="9227" max="9227" width="14.28515625" style="7" customWidth="1"/>
    <col min="9228" max="9228" width="19.28515625" style="7" customWidth="1"/>
    <col min="9229" max="9229" width="15.5703125" style="7" customWidth="1"/>
    <col min="9230" max="9230" width="4.28515625" style="7" customWidth="1"/>
    <col min="9231" max="9231" width="15.85546875" style="7" customWidth="1"/>
    <col min="9232" max="9232" width="4.85546875" style="7" customWidth="1"/>
    <col min="9233" max="9233" width="28" style="7" customWidth="1"/>
    <col min="9234" max="9234" width="40.5703125" style="7" customWidth="1"/>
    <col min="9235" max="9467" width="8.7109375" style="7"/>
    <col min="9468" max="9468" width="18.28515625" style="7" customWidth="1"/>
    <col min="9469" max="9469" width="45.85546875" style="7" customWidth="1"/>
    <col min="9470" max="9480" width="4.28515625" style="7" customWidth="1"/>
    <col min="9481" max="9481" width="6" style="7" customWidth="1"/>
    <col min="9482" max="9482" width="5.7109375" style="7" customWidth="1"/>
    <col min="9483" max="9483" width="14.28515625" style="7" customWidth="1"/>
    <col min="9484" max="9484" width="19.28515625" style="7" customWidth="1"/>
    <col min="9485" max="9485" width="15.5703125" style="7" customWidth="1"/>
    <col min="9486" max="9486" width="4.28515625" style="7" customWidth="1"/>
    <col min="9487" max="9487" width="15.85546875" style="7" customWidth="1"/>
    <col min="9488" max="9488" width="4.85546875" style="7" customWidth="1"/>
    <col min="9489" max="9489" width="28" style="7" customWidth="1"/>
    <col min="9490" max="9490" width="40.5703125" style="7" customWidth="1"/>
    <col min="9491" max="9723" width="8.7109375" style="7"/>
    <col min="9724" max="9724" width="18.28515625" style="7" customWidth="1"/>
    <col min="9725" max="9725" width="45.85546875" style="7" customWidth="1"/>
    <col min="9726" max="9736" width="4.28515625" style="7" customWidth="1"/>
    <col min="9737" max="9737" width="6" style="7" customWidth="1"/>
    <col min="9738" max="9738" width="5.7109375" style="7" customWidth="1"/>
    <col min="9739" max="9739" width="14.28515625" style="7" customWidth="1"/>
    <col min="9740" max="9740" width="19.28515625" style="7" customWidth="1"/>
    <col min="9741" max="9741" width="15.5703125" style="7" customWidth="1"/>
    <col min="9742" max="9742" width="4.28515625" style="7" customWidth="1"/>
    <col min="9743" max="9743" width="15.85546875" style="7" customWidth="1"/>
    <col min="9744" max="9744" width="4.85546875" style="7" customWidth="1"/>
    <col min="9745" max="9745" width="28" style="7" customWidth="1"/>
    <col min="9746" max="9746" width="40.5703125" style="7" customWidth="1"/>
    <col min="9747" max="9979" width="8.7109375" style="7"/>
    <col min="9980" max="9980" width="18.28515625" style="7" customWidth="1"/>
    <col min="9981" max="9981" width="45.85546875" style="7" customWidth="1"/>
    <col min="9982" max="9992" width="4.28515625" style="7" customWidth="1"/>
    <col min="9993" max="9993" width="6" style="7" customWidth="1"/>
    <col min="9994" max="9994" width="5.7109375" style="7" customWidth="1"/>
    <col min="9995" max="9995" width="14.28515625" style="7" customWidth="1"/>
    <col min="9996" max="9996" width="19.28515625" style="7" customWidth="1"/>
    <col min="9997" max="9997" width="15.5703125" style="7" customWidth="1"/>
    <col min="9998" max="9998" width="4.28515625" style="7" customWidth="1"/>
    <col min="9999" max="9999" width="15.85546875" style="7" customWidth="1"/>
    <col min="10000" max="10000" width="4.85546875" style="7" customWidth="1"/>
    <col min="10001" max="10001" width="28" style="7" customWidth="1"/>
    <col min="10002" max="10002" width="40.5703125" style="7" customWidth="1"/>
    <col min="10003" max="10235" width="8.7109375" style="7"/>
    <col min="10236" max="10236" width="18.28515625" style="7" customWidth="1"/>
    <col min="10237" max="10237" width="45.85546875" style="7" customWidth="1"/>
    <col min="10238" max="10248" width="4.28515625" style="7" customWidth="1"/>
    <col min="10249" max="10249" width="6" style="7" customWidth="1"/>
    <col min="10250" max="10250" width="5.7109375" style="7" customWidth="1"/>
    <col min="10251" max="10251" width="14.28515625" style="7" customWidth="1"/>
    <col min="10252" max="10252" width="19.28515625" style="7" customWidth="1"/>
    <col min="10253" max="10253" width="15.5703125" style="7" customWidth="1"/>
    <col min="10254" max="10254" width="4.28515625" style="7" customWidth="1"/>
    <col min="10255" max="10255" width="15.85546875" style="7" customWidth="1"/>
    <col min="10256" max="10256" width="4.85546875" style="7" customWidth="1"/>
    <col min="10257" max="10257" width="28" style="7" customWidth="1"/>
    <col min="10258" max="10258" width="40.5703125" style="7" customWidth="1"/>
    <col min="10259" max="10491" width="8.7109375" style="7"/>
    <col min="10492" max="10492" width="18.28515625" style="7" customWidth="1"/>
    <col min="10493" max="10493" width="45.85546875" style="7" customWidth="1"/>
    <col min="10494" max="10504" width="4.28515625" style="7" customWidth="1"/>
    <col min="10505" max="10505" width="6" style="7" customWidth="1"/>
    <col min="10506" max="10506" width="5.7109375" style="7" customWidth="1"/>
    <col min="10507" max="10507" width="14.28515625" style="7" customWidth="1"/>
    <col min="10508" max="10508" width="19.28515625" style="7" customWidth="1"/>
    <col min="10509" max="10509" width="15.5703125" style="7" customWidth="1"/>
    <col min="10510" max="10510" width="4.28515625" style="7" customWidth="1"/>
    <col min="10511" max="10511" width="15.85546875" style="7" customWidth="1"/>
    <col min="10512" max="10512" width="4.85546875" style="7" customWidth="1"/>
    <col min="10513" max="10513" width="28" style="7" customWidth="1"/>
    <col min="10514" max="10514" width="40.5703125" style="7" customWidth="1"/>
    <col min="10515" max="10747" width="8.7109375" style="7"/>
    <col min="10748" max="10748" width="18.28515625" style="7" customWidth="1"/>
    <col min="10749" max="10749" width="45.85546875" style="7" customWidth="1"/>
    <col min="10750" max="10760" width="4.28515625" style="7" customWidth="1"/>
    <col min="10761" max="10761" width="6" style="7" customWidth="1"/>
    <col min="10762" max="10762" width="5.7109375" style="7" customWidth="1"/>
    <col min="10763" max="10763" width="14.28515625" style="7" customWidth="1"/>
    <col min="10764" max="10764" width="19.28515625" style="7" customWidth="1"/>
    <col min="10765" max="10765" width="15.5703125" style="7" customWidth="1"/>
    <col min="10766" max="10766" width="4.28515625" style="7" customWidth="1"/>
    <col min="10767" max="10767" width="15.85546875" style="7" customWidth="1"/>
    <col min="10768" max="10768" width="4.85546875" style="7" customWidth="1"/>
    <col min="10769" max="10769" width="28" style="7" customWidth="1"/>
    <col min="10770" max="10770" width="40.5703125" style="7" customWidth="1"/>
    <col min="10771" max="11003" width="8.7109375" style="7"/>
    <col min="11004" max="11004" width="18.28515625" style="7" customWidth="1"/>
    <col min="11005" max="11005" width="45.85546875" style="7" customWidth="1"/>
    <col min="11006" max="11016" width="4.28515625" style="7" customWidth="1"/>
    <col min="11017" max="11017" width="6" style="7" customWidth="1"/>
    <col min="11018" max="11018" width="5.7109375" style="7" customWidth="1"/>
    <col min="11019" max="11019" width="14.28515625" style="7" customWidth="1"/>
    <col min="11020" max="11020" width="19.28515625" style="7" customWidth="1"/>
    <col min="11021" max="11021" width="15.5703125" style="7" customWidth="1"/>
    <col min="11022" max="11022" width="4.28515625" style="7" customWidth="1"/>
    <col min="11023" max="11023" width="15.85546875" style="7" customWidth="1"/>
    <col min="11024" max="11024" width="4.85546875" style="7" customWidth="1"/>
    <col min="11025" max="11025" width="28" style="7" customWidth="1"/>
    <col min="11026" max="11026" width="40.5703125" style="7" customWidth="1"/>
    <col min="11027" max="11259" width="8.7109375" style="7"/>
    <col min="11260" max="11260" width="18.28515625" style="7" customWidth="1"/>
    <col min="11261" max="11261" width="45.85546875" style="7" customWidth="1"/>
    <col min="11262" max="11272" width="4.28515625" style="7" customWidth="1"/>
    <col min="11273" max="11273" width="6" style="7" customWidth="1"/>
    <col min="11274" max="11274" width="5.7109375" style="7" customWidth="1"/>
    <col min="11275" max="11275" width="14.28515625" style="7" customWidth="1"/>
    <col min="11276" max="11276" width="19.28515625" style="7" customWidth="1"/>
    <col min="11277" max="11277" width="15.5703125" style="7" customWidth="1"/>
    <col min="11278" max="11278" width="4.28515625" style="7" customWidth="1"/>
    <col min="11279" max="11279" width="15.85546875" style="7" customWidth="1"/>
    <col min="11280" max="11280" width="4.85546875" style="7" customWidth="1"/>
    <col min="11281" max="11281" width="28" style="7" customWidth="1"/>
    <col min="11282" max="11282" width="40.5703125" style="7" customWidth="1"/>
    <col min="11283" max="11515" width="8.7109375" style="7"/>
    <col min="11516" max="11516" width="18.28515625" style="7" customWidth="1"/>
    <col min="11517" max="11517" width="45.85546875" style="7" customWidth="1"/>
    <col min="11518" max="11528" width="4.28515625" style="7" customWidth="1"/>
    <col min="11529" max="11529" width="6" style="7" customWidth="1"/>
    <col min="11530" max="11530" width="5.7109375" style="7" customWidth="1"/>
    <col min="11531" max="11531" width="14.28515625" style="7" customWidth="1"/>
    <col min="11532" max="11532" width="19.28515625" style="7" customWidth="1"/>
    <col min="11533" max="11533" width="15.5703125" style="7" customWidth="1"/>
    <col min="11534" max="11534" width="4.28515625" style="7" customWidth="1"/>
    <col min="11535" max="11535" width="15.85546875" style="7" customWidth="1"/>
    <col min="11536" max="11536" width="4.85546875" style="7" customWidth="1"/>
    <col min="11537" max="11537" width="28" style="7" customWidth="1"/>
    <col min="11538" max="11538" width="40.5703125" style="7" customWidth="1"/>
    <col min="11539" max="11771" width="8.7109375" style="7"/>
    <col min="11772" max="11772" width="18.28515625" style="7" customWidth="1"/>
    <col min="11773" max="11773" width="45.85546875" style="7" customWidth="1"/>
    <col min="11774" max="11784" width="4.28515625" style="7" customWidth="1"/>
    <col min="11785" max="11785" width="6" style="7" customWidth="1"/>
    <col min="11786" max="11786" width="5.7109375" style="7" customWidth="1"/>
    <col min="11787" max="11787" width="14.28515625" style="7" customWidth="1"/>
    <col min="11788" max="11788" width="19.28515625" style="7" customWidth="1"/>
    <col min="11789" max="11789" width="15.5703125" style="7" customWidth="1"/>
    <col min="11790" max="11790" width="4.28515625" style="7" customWidth="1"/>
    <col min="11791" max="11791" width="15.85546875" style="7" customWidth="1"/>
    <col min="11792" max="11792" width="4.85546875" style="7" customWidth="1"/>
    <col min="11793" max="11793" width="28" style="7" customWidth="1"/>
    <col min="11794" max="11794" width="40.5703125" style="7" customWidth="1"/>
    <col min="11795" max="12027" width="8.7109375" style="7"/>
    <col min="12028" max="12028" width="18.28515625" style="7" customWidth="1"/>
    <col min="12029" max="12029" width="45.85546875" style="7" customWidth="1"/>
    <col min="12030" max="12040" width="4.28515625" style="7" customWidth="1"/>
    <col min="12041" max="12041" width="6" style="7" customWidth="1"/>
    <col min="12042" max="12042" width="5.7109375" style="7" customWidth="1"/>
    <col min="12043" max="12043" width="14.28515625" style="7" customWidth="1"/>
    <col min="12044" max="12044" width="19.28515625" style="7" customWidth="1"/>
    <col min="12045" max="12045" width="15.5703125" style="7" customWidth="1"/>
    <col min="12046" max="12046" width="4.28515625" style="7" customWidth="1"/>
    <col min="12047" max="12047" width="15.85546875" style="7" customWidth="1"/>
    <col min="12048" max="12048" width="4.85546875" style="7" customWidth="1"/>
    <col min="12049" max="12049" width="28" style="7" customWidth="1"/>
    <col min="12050" max="12050" width="40.5703125" style="7" customWidth="1"/>
    <col min="12051" max="12283" width="8.7109375" style="7"/>
    <col min="12284" max="12284" width="18.28515625" style="7" customWidth="1"/>
    <col min="12285" max="12285" width="45.85546875" style="7" customWidth="1"/>
    <col min="12286" max="12296" width="4.28515625" style="7" customWidth="1"/>
    <col min="12297" max="12297" width="6" style="7" customWidth="1"/>
    <col min="12298" max="12298" width="5.7109375" style="7" customWidth="1"/>
    <col min="12299" max="12299" width="14.28515625" style="7" customWidth="1"/>
    <col min="12300" max="12300" width="19.28515625" style="7" customWidth="1"/>
    <col min="12301" max="12301" width="15.5703125" style="7" customWidth="1"/>
    <col min="12302" max="12302" width="4.28515625" style="7" customWidth="1"/>
    <col min="12303" max="12303" width="15.85546875" style="7" customWidth="1"/>
    <col min="12304" max="12304" width="4.85546875" style="7" customWidth="1"/>
    <col min="12305" max="12305" width="28" style="7" customWidth="1"/>
    <col min="12306" max="12306" width="40.5703125" style="7" customWidth="1"/>
    <col min="12307" max="12539" width="8.7109375" style="7"/>
    <col min="12540" max="12540" width="18.28515625" style="7" customWidth="1"/>
    <col min="12541" max="12541" width="45.85546875" style="7" customWidth="1"/>
    <col min="12542" max="12552" width="4.28515625" style="7" customWidth="1"/>
    <col min="12553" max="12553" width="6" style="7" customWidth="1"/>
    <col min="12554" max="12554" width="5.7109375" style="7" customWidth="1"/>
    <col min="12555" max="12555" width="14.28515625" style="7" customWidth="1"/>
    <col min="12556" max="12556" width="19.28515625" style="7" customWidth="1"/>
    <col min="12557" max="12557" width="15.5703125" style="7" customWidth="1"/>
    <col min="12558" max="12558" width="4.28515625" style="7" customWidth="1"/>
    <col min="12559" max="12559" width="15.85546875" style="7" customWidth="1"/>
    <col min="12560" max="12560" width="4.85546875" style="7" customWidth="1"/>
    <col min="12561" max="12561" width="28" style="7" customWidth="1"/>
    <col min="12562" max="12562" width="40.5703125" style="7" customWidth="1"/>
    <col min="12563" max="12795" width="8.7109375" style="7"/>
    <col min="12796" max="12796" width="18.28515625" style="7" customWidth="1"/>
    <col min="12797" max="12797" width="45.85546875" style="7" customWidth="1"/>
    <col min="12798" max="12808" width="4.28515625" style="7" customWidth="1"/>
    <col min="12809" max="12809" width="6" style="7" customWidth="1"/>
    <col min="12810" max="12810" width="5.7109375" style="7" customWidth="1"/>
    <col min="12811" max="12811" width="14.28515625" style="7" customWidth="1"/>
    <col min="12812" max="12812" width="19.28515625" style="7" customWidth="1"/>
    <col min="12813" max="12813" width="15.5703125" style="7" customWidth="1"/>
    <col min="12814" max="12814" width="4.28515625" style="7" customWidth="1"/>
    <col min="12815" max="12815" width="15.85546875" style="7" customWidth="1"/>
    <col min="12816" max="12816" width="4.85546875" style="7" customWidth="1"/>
    <col min="12817" max="12817" width="28" style="7" customWidth="1"/>
    <col min="12818" max="12818" width="40.5703125" style="7" customWidth="1"/>
    <col min="12819" max="13051" width="8.7109375" style="7"/>
    <col min="13052" max="13052" width="18.28515625" style="7" customWidth="1"/>
    <col min="13053" max="13053" width="45.85546875" style="7" customWidth="1"/>
    <col min="13054" max="13064" width="4.28515625" style="7" customWidth="1"/>
    <col min="13065" max="13065" width="6" style="7" customWidth="1"/>
    <col min="13066" max="13066" width="5.7109375" style="7" customWidth="1"/>
    <col min="13067" max="13067" width="14.28515625" style="7" customWidth="1"/>
    <col min="13068" max="13068" width="19.28515625" style="7" customWidth="1"/>
    <col min="13069" max="13069" width="15.5703125" style="7" customWidth="1"/>
    <col min="13070" max="13070" width="4.28515625" style="7" customWidth="1"/>
    <col min="13071" max="13071" width="15.85546875" style="7" customWidth="1"/>
    <col min="13072" max="13072" width="4.85546875" style="7" customWidth="1"/>
    <col min="13073" max="13073" width="28" style="7" customWidth="1"/>
    <col min="13074" max="13074" width="40.5703125" style="7" customWidth="1"/>
    <col min="13075" max="13307" width="8.7109375" style="7"/>
    <col min="13308" max="13308" width="18.28515625" style="7" customWidth="1"/>
    <col min="13309" max="13309" width="45.85546875" style="7" customWidth="1"/>
    <col min="13310" max="13320" width="4.28515625" style="7" customWidth="1"/>
    <col min="13321" max="13321" width="6" style="7" customWidth="1"/>
    <col min="13322" max="13322" width="5.7109375" style="7" customWidth="1"/>
    <col min="13323" max="13323" width="14.28515625" style="7" customWidth="1"/>
    <col min="13324" max="13324" width="19.28515625" style="7" customWidth="1"/>
    <col min="13325" max="13325" width="15.5703125" style="7" customWidth="1"/>
    <col min="13326" max="13326" width="4.28515625" style="7" customWidth="1"/>
    <col min="13327" max="13327" width="15.85546875" style="7" customWidth="1"/>
    <col min="13328" max="13328" width="4.85546875" style="7" customWidth="1"/>
    <col min="13329" max="13329" width="28" style="7" customWidth="1"/>
    <col min="13330" max="13330" width="40.5703125" style="7" customWidth="1"/>
    <col min="13331" max="13563" width="8.7109375" style="7"/>
    <col min="13564" max="13564" width="18.28515625" style="7" customWidth="1"/>
    <col min="13565" max="13565" width="45.85546875" style="7" customWidth="1"/>
    <col min="13566" max="13576" width="4.28515625" style="7" customWidth="1"/>
    <col min="13577" max="13577" width="6" style="7" customWidth="1"/>
    <col min="13578" max="13578" width="5.7109375" style="7" customWidth="1"/>
    <col min="13579" max="13579" width="14.28515625" style="7" customWidth="1"/>
    <col min="13580" max="13580" width="19.28515625" style="7" customWidth="1"/>
    <col min="13581" max="13581" width="15.5703125" style="7" customWidth="1"/>
    <col min="13582" max="13582" width="4.28515625" style="7" customWidth="1"/>
    <col min="13583" max="13583" width="15.85546875" style="7" customWidth="1"/>
    <col min="13584" max="13584" width="4.85546875" style="7" customWidth="1"/>
    <col min="13585" max="13585" width="28" style="7" customWidth="1"/>
    <col min="13586" max="13586" width="40.5703125" style="7" customWidth="1"/>
    <col min="13587" max="13819" width="8.7109375" style="7"/>
    <col min="13820" max="13820" width="18.28515625" style="7" customWidth="1"/>
    <col min="13821" max="13821" width="45.85546875" style="7" customWidth="1"/>
    <col min="13822" max="13832" width="4.28515625" style="7" customWidth="1"/>
    <col min="13833" max="13833" width="6" style="7" customWidth="1"/>
    <col min="13834" max="13834" width="5.7109375" style="7" customWidth="1"/>
    <col min="13835" max="13835" width="14.28515625" style="7" customWidth="1"/>
    <col min="13836" max="13836" width="19.28515625" style="7" customWidth="1"/>
    <col min="13837" max="13837" width="15.5703125" style="7" customWidth="1"/>
    <col min="13838" max="13838" width="4.28515625" style="7" customWidth="1"/>
    <col min="13839" max="13839" width="15.85546875" style="7" customWidth="1"/>
    <col min="13840" max="13840" width="4.85546875" style="7" customWidth="1"/>
    <col min="13841" max="13841" width="28" style="7" customWidth="1"/>
    <col min="13842" max="13842" width="40.5703125" style="7" customWidth="1"/>
    <col min="13843" max="14075" width="8.7109375" style="7"/>
    <col min="14076" max="14076" width="18.28515625" style="7" customWidth="1"/>
    <col min="14077" max="14077" width="45.85546875" style="7" customWidth="1"/>
    <col min="14078" max="14088" width="4.28515625" style="7" customWidth="1"/>
    <col min="14089" max="14089" width="6" style="7" customWidth="1"/>
    <col min="14090" max="14090" width="5.7109375" style="7" customWidth="1"/>
    <col min="14091" max="14091" width="14.28515625" style="7" customWidth="1"/>
    <col min="14092" max="14092" width="19.28515625" style="7" customWidth="1"/>
    <col min="14093" max="14093" width="15.5703125" style="7" customWidth="1"/>
    <col min="14094" max="14094" width="4.28515625" style="7" customWidth="1"/>
    <col min="14095" max="14095" width="15.85546875" style="7" customWidth="1"/>
    <col min="14096" max="14096" width="4.85546875" style="7" customWidth="1"/>
    <col min="14097" max="14097" width="28" style="7" customWidth="1"/>
    <col min="14098" max="14098" width="40.5703125" style="7" customWidth="1"/>
    <col min="14099" max="14331" width="8.7109375" style="7"/>
    <col min="14332" max="14332" width="18.28515625" style="7" customWidth="1"/>
    <col min="14333" max="14333" width="45.85546875" style="7" customWidth="1"/>
    <col min="14334" max="14344" width="4.28515625" style="7" customWidth="1"/>
    <col min="14345" max="14345" width="6" style="7" customWidth="1"/>
    <col min="14346" max="14346" width="5.7109375" style="7" customWidth="1"/>
    <col min="14347" max="14347" width="14.28515625" style="7" customWidth="1"/>
    <col min="14348" max="14348" width="19.28515625" style="7" customWidth="1"/>
    <col min="14349" max="14349" width="15.5703125" style="7" customWidth="1"/>
    <col min="14350" max="14350" width="4.28515625" style="7" customWidth="1"/>
    <col min="14351" max="14351" width="15.85546875" style="7" customWidth="1"/>
    <col min="14352" max="14352" width="4.85546875" style="7" customWidth="1"/>
    <col min="14353" max="14353" width="28" style="7" customWidth="1"/>
    <col min="14354" max="14354" width="40.5703125" style="7" customWidth="1"/>
    <col min="14355" max="14587" width="8.7109375" style="7"/>
    <col min="14588" max="14588" width="18.28515625" style="7" customWidth="1"/>
    <col min="14589" max="14589" width="45.85546875" style="7" customWidth="1"/>
    <col min="14590" max="14600" width="4.28515625" style="7" customWidth="1"/>
    <col min="14601" max="14601" width="6" style="7" customWidth="1"/>
    <col min="14602" max="14602" width="5.7109375" style="7" customWidth="1"/>
    <col min="14603" max="14603" width="14.28515625" style="7" customWidth="1"/>
    <col min="14604" max="14604" width="19.28515625" style="7" customWidth="1"/>
    <col min="14605" max="14605" width="15.5703125" style="7" customWidth="1"/>
    <col min="14606" max="14606" width="4.28515625" style="7" customWidth="1"/>
    <col min="14607" max="14607" width="15.85546875" style="7" customWidth="1"/>
    <col min="14608" max="14608" width="4.85546875" style="7" customWidth="1"/>
    <col min="14609" max="14609" width="28" style="7" customWidth="1"/>
    <col min="14610" max="14610" width="40.5703125" style="7" customWidth="1"/>
    <col min="14611" max="14843" width="8.7109375" style="7"/>
    <col min="14844" max="14844" width="18.28515625" style="7" customWidth="1"/>
    <col min="14845" max="14845" width="45.85546875" style="7" customWidth="1"/>
    <col min="14846" max="14856" width="4.28515625" style="7" customWidth="1"/>
    <col min="14857" max="14857" width="6" style="7" customWidth="1"/>
    <col min="14858" max="14858" width="5.7109375" style="7" customWidth="1"/>
    <col min="14859" max="14859" width="14.28515625" style="7" customWidth="1"/>
    <col min="14860" max="14860" width="19.28515625" style="7" customWidth="1"/>
    <col min="14861" max="14861" width="15.5703125" style="7" customWidth="1"/>
    <col min="14862" max="14862" width="4.28515625" style="7" customWidth="1"/>
    <col min="14863" max="14863" width="15.85546875" style="7" customWidth="1"/>
    <col min="14864" max="14864" width="4.85546875" style="7" customWidth="1"/>
    <col min="14865" max="14865" width="28" style="7" customWidth="1"/>
    <col min="14866" max="14866" width="40.5703125" style="7" customWidth="1"/>
    <col min="14867" max="15099" width="8.7109375" style="7"/>
    <col min="15100" max="15100" width="18.28515625" style="7" customWidth="1"/>
    <col min="15101" max="15101" width="45.85546875" style="7" customWidth="1"/>
    <col min="15102" max="15112" width="4.28515625" style="7" customWidth="1"/>
    <col min="15113" max="15113" width="6" style="7" customWidth="1"/>
    <col min="15114" max="15114" width="5.7109375" style="7" customWidth="1"/>
    <col min="15115" max="15115" width="14.28515625" style="7" customWidth="1"/>
    <col min="15116" max="15116" width="19.28515625" style="7" customWidth="1"/>
    <col min="15117" max="15117" width="15.5703125" style="7" customWidth="1"/>
    <col min="15118" max="15118" width="4.28515625" style="7" customWidth="1"/>
    <col min="15119" max="15119" width="15.85546875" style="7" customWidth="1"/>
    <col min="15120" max="15120" width="4.85546875" style="7" customWidth="1"/>
    <col min="15121" max="15121" width="28" style="7" customWidth="1"/>
    <col min="15122" max="15122" width="40.5703125" style="7" customWidth="1"/>
    <col min="15123" max="15355" width="8.7109375" style="7"/>
    <col min="15356" max="15356" width="18.28515625" style="7" customWidth="1"/>
    <col min="15357" max="15357" width="45.85546875" style="7" customWidth="1"/>
    <col min="15358" max="15368" width="4.28515625" style="7" customWidth="1"/>
    <col min="15369" max="15369" width="6" style="7" customWidth="1"/>
    <col min="15370" max="15370" width="5.7109375" style="7" customWidth="1"/>
    <col min="15371" max="15371" width="14.28515625" style="7" customWidth="1"/>
    <col min="15372" max="15372" width="19.28515625" style="7" customWidth="1"/>
    <col min="15373" max="15373" width="15.5703125" style="7" customWidth="1"/>
    <col min="15374" max="15374" width="4.28515625" style="7" customWidth="1"/>
    <col min="15375" max="15375" width="15.85546875" style="7" customWidth="1"/>
    <col min="15376" max="15376" width="4.85546875" style="7" customWidth="1"/>
    <col min="15377" max="15377" width="28" style="7" customWidth="1"/>
    <col min="15378" max="15378" width="40.5703125" style="7" customWidth="1"/>
    <col min="15379" max="15611" width="8.7109375" style="7"/>
    <col min="15612" max="15612" width="18.28515625" style="7" customWidth="1"/>
    <col min="15613" max="15613" width="45.85546875" style="7" customWidth="1"/>
    <col min="15614" max="15624" width="4.28515625" style="7" customWidth="1"/>
    <col min="15625" max="15625" width="6" style="7" customWidth="1"/>
    <col min="15626" max="15626" width="5.7109375" style="7" customWidth="1"/>
    <col min="15627" max="15627" width="14.28515625" style="7" customWidth="1"/>
    <col min="15628" max="15628" width="19.28515625" style="7" customWidth="1"/>
    <col min="15629" max="15629" width="15.5703125" style="7" customWidth="1"/>
    <col min="15630" max="15630" width="4.28515625" style="7" customWidth="1"/>
    <col min="15631" max="15631" width="15.85546875" style="7" customWidth="1"/>
    <col min="15632" max="15632" width="4.85546875" style="7" customWidth="1"/>
    <col min="15633" max="15633" width="28" style="7" customWidth="1"/>
    <col min="15634" max="15634" width="40.5703125" style="7" customWidth="1"/>
    <col min="15635" max="15867" width="8.7109375" style="7"/>
    <col min="15868" max="15868" width="18.28515625" style="7" customWidth="1"/>
    <col min="15869" max="15869" width="45.85546875" style="7" customWidth="1"/>
    <col min="15870" max="15880" width="4.28515625" style="7" customWidth="1"/>
    <col min="15881" max="15881" width="6" style="7" customWidth="1"/>
    <col min="15882" max="15882" width="5.7109375" style="7" customWidth="1"/>
    <col min="15883" max="15883" width="14.28515625" style="7" customWidth="1"/>
    <col min="15884" max="15884" width="19.28515625" style="7" customWidth="1"/>
    <col min="15885" max="15885" width="15.5703125" style="7" customWidth="1"/>
    <col min="15886" max="15886" width="4.28515625" style="7" customWidth="1"/>
    <col min="15887" max="15887" width="15.85546875" style="7" customWidth="1"/>
    <col min="15888" max="15888" width="4.85546875" style="7" customWidth="1"/>
    <col min="15889" max="15889" width="28" style="7" customWidth="1"/>
    <col min="15890" max="15890" width="40.5703125" style="7" customWidth="1"/>
    <col min="15891" max="16123" width="8.7109375" style="7"/>
    <col min="16124" max="16124" width="18.28515625" style="7" customWidth="1"/>
    <col min="16125" max="16125" width="45.85546875" style="7" customWidth="1"/>
    <col min="16126" max="16136" width="4.28515625" style="7" customWidth="1"/>
    <col min="16137" max="16137" width="6" style="7" customWidth="1"/>
    <col min="16138" max="16138" width="5.7109375" style="7" customWidth="1"/>
    <col min="16139" max="16139" width="14.28515625" style="7" customWidth="1"/>
    <col min="16140" max="16140" width="19.28515625" style="7" customWidth="1"/>
    <col min="16141" max="16141" width="15.5703125" style="7" customWidth="1"/>
    <col min="16142" max="16142" width="4.28515625" style="7" customWidth="1"/>
    <col min="16143" max="16143" width="15.85546875" style="7" customWidth="1"/>
    <col min="16144" max="16144" width="4.85546875" style="7" customWidth="1"/>
    <col min="16145" max="16145" width="28" style="7" customWidth="1"/>
    <col min="16146" max="16146" width="40.5703125" style="7" customWidth="1"/>
    <col min="16147" max="16384" width="8.7109375" style="7"/>
  </cols>
  <sheetData>
    <row r="1" spans="1:19 16147:16384" ht="25.5" customHeight="1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9"/>
      <c r="P1" s="9"/>
      <c r="Q1" s="9"/>
      <c r="R1" s="10"/>
    </row>
    <row r="2" spans="1:19 16147:16384" ht="21" customHeight="1" x14ac:dyDescent="0.25">
      <c r="A2" s="184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9"/>
      <c r="P2" s="9"/>
      <c r="Q2" s="9"/>
      <c r="R2" s="11"/>
    </row>
    <row r="3" spans="1:19 16147:16384" ht="21" customHeight="1" x14ac:dyDescent="0.25">
      <c r="A3" s="185" t="s">
        <v>124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9"/>
      <c r="P3" s="9"/>
      <c r="Q3" s="9"/>
      <c r="R3" s="11"/>
    </row>
    <row r="4" spans="1:19 16147:16384" s="136" customFormat="1" ht="21" customHeight="1" x14ac:dyDescent="0.25">
      <c r="A4" s="197" t="s">
        <v>125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34"/>
      <c r="P4" s="134"/>
      <c r="Q4" s="134"/>
      <c r="R4" s="135"/>
    </row>
    <row r="5" spans="1:19 16147:16384" s="17" customFormat="1" ht="35.25" customHeight="1" x14ac:dyDescent="0.25">
      <c r="A5" s="12" t="s">
        <v>3</v>
      </c>
      <c r="B5" s="13" t="s">
        <v>4</v>
      </c>
      <c r="C5" s="186" t="s">
        <v>5</v>
      </c>
      <c r="D5" s="186"/>
      <c r="E5" s="186"/>
      <c r="F5" s="186"/>
      <c r="G5" s="186"/>
      <c r="H5" s="186"/>
      <c r="I5" s="186" t="s">
        <v>6</v>
      </c>
      <c r="J5" s="186"/>
      <c r="K5" s="186"/>
      <c r="L5" s="186"/>
      <c r="M5" s="14" t="s">
        <v>7</v>
      </c>
      <c r="N5" s="15" t="s">
        <v>8</v>
      </c>
      <c r="O5" s="186" t="s">
        <v>9</v>
      </c>
      <c r="P5" s="186"/>
      <c r="Q5" s="186"/>
      <c r="R5" s="16" t="s">
        <v>10</v>
      </c>
      <c r="S5" s="6" t="s">
        <v>11</v>
      </c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  <row r="6" spans="1:19 16147:16384" ht="12.75" customHeight="1" x14ac:dyDescent="0.25">
      <c r="A6" s="19"/>
      <c r="B6" s="19"/>
      <c r="C6" s="20">
        <v>1</v>
      </c>
      <c r="D6" s="21">
        <v>2</v>
      </c>
      <c r="E6" s="21">
        <v>3</v>
      </c>
      <c r="F6" s="21">
        <v>4</v>
      </c>
      <c r="G6" s="21">
        <v>5</v>
      </c>
      <c r="H6" s="22">
        <v>6</v>
      </c>
      <c r="I6" s="20" t="s">
        <v>12</v>
      </c>
      <c r="J6" s="21" t="s">
        <v>13</v>
      </c>
      <c r="K6" s="21" t="s">
        <v>14</v>
      </c>
      <c r="L6" s="21" t="s">
        <v>15</v>
      </c>
      <c r="M6" s="23"/>
      <c r="N6" s="24"/>
      <c r="O6" s="25"/>
      <c r="P6" s="26"/>
      <c r="Q6" s="25"/>
      <c r="R6" s="27"/>
      <c r="S6" s="28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  <c r="XDW6" s="18"/>
      <c r="XDX6" s="18"/>
      <c r="XDY6" s="18"/>
      <c r="XDZ6" s="18"/>
      <c r="XEA6" s="18"/>
      <c r="XEB6" s="18"/>
      <c r="XEC6" s="18"/>
      <c r="XED6" s="18"/>
      <c r="XEE6" s="18"/>
      <c r="XEF6" s="18"/>
      <c r="XEG6" s="18"/>
      <c r="XEH6" s="18"/>
      <c r="XEI6" s="18"/>
      <c r="XEJ6" s="18"/>
      <c r="XEK6" s="18"/>
      <c r="XEL6" s="18"/>
      <c r="XEM6" s="18"/>
      <c r="XEN6" s="18"/>
      <c r="XEO6" s="18"/>
      <c r="XEP6" s="18"/>
      <c r="XEQ6" s="18"/>
      <c r="XER6" s="18"/>
      <c r="XES6" s="18"/>
      <c r="XET6" s="18"/>
      <c r="XEU6" s="18"/>
      <c r="XEV6" s="18"/>
      <c r="XEW6" s="18"/>
      <c r="XEX6" s="18"/>
      <c r="XEY6" s="18"/>
      <c r="XEZ6" s="18"/>
      <c r="XFA6" s="18"/>
      <c r="XFB6" s="18"/>
      <c r="XFC6" s="18"/>
      <c r="XFD6" s="18"/>
    </row>
    <row r="7" spans="1:19 16147:16384" ht="12.75" customHeight="1" x14ac:dyDescent="0.25">
      <c r="A7" s="29" t="s">
        <v>16</v>
      </c>
      <c r="B7" s="29"/>
      <c r="C7" s="30"/>
      <c r="D7" s="31"/>
      <c r="E7" s="31"/>
      <c r="F7" s="31"/>
      <c r="G7" s="31"/>
      <c r="H7" s="32"/>
      <c r="I7" s="30"/>
      <c r="J7" s="31"/>
      <c r="K7" s="31"/>
      <c r="L7" s="32"/>
      <c r="M7" s="33"/>
      <c r="N7" s="33"/>
      <c r="O7" s="29"/>
      <c r="P7" s="34"/>
      <c r="Q7" s="29"/>
      <c r="R7" s="29"/>
      <c r="S7" s="29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  <c r="XEZ7" s="18"/>
      <c r="XFA7" s="18"/>
      <c r="XFB7" s="18"/>
      <c r="XFC7" s="18"/>
      <c r="XFD7" s="18"/>
    </row>
    <row r="8" spans="1:19 16147:16384" ht="15" customHeight="1" x14ac:dyDescent="0.25">
      <c r="A8" s="35" t="s">
        <v>17</v>
      </c>
      <c r="B8" s="36" t="s">
        <v>18</v>
      </c>
      <c r="C8" s="37" t="s">
        <v>19</v>
      </c>
      <c r="D8" s="38"/>
      <c r="E8" s="38"/>
      <c r="F8" s="38"/>
      <c r="G8" s="38"/>
      <c r="H8" s="39"/>
      <c r="I8" s="37">
        <v>2</v>
      </c>
      <c r="J8" s="38">
        <v>2</v>
      </c>
      <c r="K8" s="38"/>
      <c r="L8" s="40"/>
      <c r="M8" s="41">
        <v>6</v>
      </c>
      <c r="N8" s="41" t="s">
        <v>20</v>
      </c>
      <c r="O8" s="42"/>
      <c r="P8" s="43"/>
      <c r="Q8" s="44"/>
      <c r="R8" s="44" t="s">
        <v>21</v>
      </c>
      <c r="S8" s="45" t="s">
        <v>22</v>
      </c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  <c r="XFB8" s="18"/>
      <c r="XFC8" s="18"/>
      <c r="XFD8" s="18"/>
    </row>
    <row r="9" spans="1:19 16147:16384" ht="15" customHeight="1" x14ac:dyDescent="0.25">
      <c r="A9" s="35" t="s">
        <v>23</v>
      </c>
      <c r="B9" s="46" t="s">
        <v>24</v>
      </c>
      <c r="C9" s="37" t="s">
        <v>19</v>
      </c>
      <c r="D9" s="38"/>
      <c r="E9" s="38"/>
      <c r="F9" s="38"/>
      <c r="G9" s="38"/>
      <c r="H9" s="39"/>
      <c r="I9" s="37">
        <v>2</v>
      </c>
      <c r="J9" s="38">
        <v>2</v>
      </c>
      <c r="K9" s="38"/>
      <c r="L9" s="40"/>
      <c r="M9" s="41">
        <v>6</v>
      </c>
      <c r="N9" s="41" t="s">
        <v>20</v>
      </c>
      <c r="O9" s="42"/>
      <c r="P9" s="43"/>
      <c r="Q9" s="42"/>
      <c r="R9" s="44" t="s">
        <v>25</v>
      </c>
      <c r="S9" s="45" t="s">
        <v>26</v>
      </c>
      <c r="WWA9" s="18"/>
      <c r="WWB9" s="18"/>
      <c r="WWC9" s="18"/>
      <c r="WWD9" s="18"/>
      <c r="WWE9" s="18"/>
      <c r="WWF9" s="18"/>
      <c r="WWG9" s="18"/>
      <c r="WWH9" s="18"/>
      <c r="WWI9" s="18"/>
      <c r="WWJ9" s="18"/>
      <c r="WWK9" s="18"/>
      <c r="WWL9" s="18"/>
      <c r="WWM9" s="18"/>
      <c r="WWN9" s="18"/>
      <c r="WWO9" s="18"/>
      <c r="WWP9" s="18"/>
      <c r="WWQ9" s="18"/>
      <c r="WWR9" s="18"/>
      <c r="WWS9" s="18"/>
      <c r="WWT9" s="18"/>
      <c r="WWU9" s="18"/>
      <c r="WWV9" s="18"/>
      <c r="WWW9" s="18"/>
      <c r="WWX9" s="18"/>
      <c r="WWY9" s="18"/>
      <c r="WWZ9" s="18"/>
      <c r="WXA9" s="18"/>
      <c r="WXB9" s="18"/>
      <c r="WXC9" s="18"/>
      <c r="WXD9" s="18"/>
      <c r="WXE9" s="18"/>
      <c r="WXF9" s="18"/>
      <c r="WXG9" s="18"/>
      <c r="WXH9" s="18"/>
      <c r="WXI9" s="18"/>
      <c r="WXJ9" s="18"/>
      <c r="WXK9" s="18"/>
      <c r="WXL9" s="18"/>
      <c r="WXM9" s="18"/>
      <c r="WXN9" s="18"/>
      <c r="WXO9" s="18"/>
      <c r="WXP9" s="18"/>
      <c r="WXQ9" s="18"/>
      <c r="WXR9" s="18"/>
      <c r="WXS9" s="18"/>
      <c r="WXT9" s="18"/>
      <c r="WXU9" s="18"/>
      <c r="WXV9" s="18"/>
      <c r="WXW9" s="18"/>
      <c r="WXX9" s="18"/>
      <c r="WXY9" s="18"/>
      <c r="WXZ9" s="18"/>
      <c r="WYA9" s="18"/>
      <c r="WYB9" s="18"/>
      <c r="WYC9" s="18"/>
      <c r="WYD9" s="18"/>
      <c r="WYE9" s="18"/>
      <c r="WYF9" s="18"/>
      <c r="WYG9" s="18"/>
      <c r="WYH9" s="18"/>
      <c r="WYI9" s="18"/>
      <c r="WYJ9" s="18"/>
      <c r="WYK9" s="18"/>
      <c r="WYL9" s="18"/>
      <c r="WYM9" s="18"/>
      <c r="WYN9" s="18"/>
      <c r="WYO9" s="18"/>
      <c r="WYP9" s="18"/>
      <c r="WYQ9" s="18"/>
      <c r="WYR9" s="18"/>
      <c r="WYS9" s="18"/>
      <c r="WYT9" s="18"/>
      <c r="WYU9" s="18"/>
      <c r="WYV9" s="18"/>
      <c r="WYW9" s="18"/>
      <c r="WYX9" s="18"/>
      <c r="WYY9" s="18"/>
      <c r="WYZ9" s="18"/>
      <c r="WZA9" s="18"/>
      <c r="WZB9" s="18"/>
      <c r="WZC9" s="18"/>
      <c r="WZD9" s="18"/>
      <c r="WZE9" s="18"/>
      <c r="WZF9" s="18"/>
      <c r="WZG9" s="18"/>
      <c r="WZH9" s="18"/>
      <c r="WZI9" s="18"/>
      <c r="WZJ9" s="18"/>
      <c r="WZK9" s="18"/>
      <c r="WZL9" s="18"/>
      <c r="WZM9" s="18"/>
      <c r="WZN9" s="18"/>
      <c r="WZO9" s="18"/>
      <c r="WZP9" s="18"/>
      <c r="WZQ9" s="18"/>
      <c r="WZR9" s="18"/>
      <c r="WZS9" s="18"/>
      <c r="WZT9" s="18"/>
      <c r="WZU9" s="18"/>
      <c r="WZV9" s="18"/>
      <c r="WZW9" s="18"/>
      <c r="WZX9" s="18"/>
      <c r="WZY9" s="18"/>
      <c r="WZZ9" s="18"/>
      <c r="XAA9" s="18"/>
      <c r="XAB9" s="18"/>
      <c r="XAC9" s="18"/>
      <c r="XAD9" s="18"/>
      <c r="XAE9" s="18"/>
      <c r="XAF9" s="18"/>
      <c r="XAG9" s="18"/>
      <c r="XAH9" s="18"/>
      <c r="XAI9" s="18"/>
      <c r="XAJ9" s="18"/>
      <c r="XAK9" s="18"/>
      <c r="XAL9" s="18"/>
      <c r="XAM9" s="18"/>
      <c r="XAN9" s="18"/>
      <c r="XAO9" s="18"/>
      <c r="XAP9" s="18"/>
      <c r="XAQ9" s="18"/>
      <c r="XAR9" s="18"/>
      <c r="XAS9" s="18"/>
      <c r="XAT9" s="18"/>
      <c r="XAU9" s="18"/>
      <c r="XAV9" s="18"/>
      <c r="XAW9" s="18"/>
      <c r="XAX9" s="18"/>
      <c r="XAY9" s="18"/>
      <c r="XAZ9" s="18"/>
      <c r="XBA9" s="18"/>
      <c r="XBB9" s="18"/>
      <c r="XBC9" s="18"/>
      <c r="XBD9" s="18"/>
      <c r="XBE9" s="18"/>
      <c r="XBF9" s="18"/>
      <c r="XBG9" s="18"/>
      <c r="XBH9" s="18"/>
      <c r="XBI9" s="18"/>
      <c r="XBJ9" s="18"/>
      <c r="XBK9" s="18"/>
      <c r="XBL9" s="18"/>
      <c r="XBM9" s="18"/>
      <c r="XBN9" s="18"/>
      <c r="XBO9" s="18"/>
      <c r="XBP9" s="18"/>
      <c r="XBQ9" s="18"/>
      <c r="XBR9" s="18"/>
      <c r="XBS9" s="18"/>
      <c r="XBT9" s="18"/>
      <c r="XBU9" s="18"/>
      <c r="XBV9" s="18"/>
      <c r="XBW9" s="18"/>
      <c r="XBX9" s="18"/>
      <c r="XBY9" s="18"/>
      <c r="XBZ9" s="18"/>
      <c r="XCA9" s="18"/>
      <c r="XCB9" s="18"/>
      <c r="XCC9" s="18"/>
      <c r="XCD9" s="18"/>
      <c r="XCE9" s="18"/>
      <c r="XCF9" s="18"/>
      <c r="XCG9" s="18"/>
      <c r="XCH9" s="18"/>
      <c r="XCI9" s="18"/>
      <c r="XCJ9" s="18"/>
      <c r="XCK9" s="18"/>
      <c r="XCL9" s="18"/>
      <c r="XCM9" s="18"/>
      <c r="XCN9" s="18"/>
      <c r="XCO9" s="18"/>
      <c r="XCP9" s="18"/>
      <c r="XCQ9" s="18"/>
      <c r="XCR9" s="18"/>
      <c r="XCS9" s="18"/>
      <c r="XCT9" s="18"/>
      <c r="XCU9" s="18"/>
      <c r="XCV9" s="18"/>
      <c r="XCW9" s="18"/>
      <c r="XCX9" s="18"/>
      <c r="XCY9" s="18"/>
      <c r="XCZ9" s="18"/>
      <c r="XDA9" s="18"/>
      <c r="XDB9" s="18"/>
      <c r="XDC9" s="18"/>
      <c r="XDD9" s="18"/>
      <c r="XDE9" s="18"/>
      <c r="XDF9" s="18"/>
      <c r="XDG9" s="18"/>
      <c r="XDH9" s="18"/>
      <c r="XDI9" s="18"/>
      <c r="XDJ9" s="18"/>
      <c r="XDK9" s="18"/>
      <c r="XDL9" s="18"/>
      <c r="XDM9" s="18"/>
      <c r="XDN9" s="18"/>
      <c r="XDO9" s="18"/>
      <c r="XDP9" s="18"/>
      <c r="XDQ9" s="18"/>
      <c r="XDR9" s="18"/>
      <c r="XDS9" s="18"/>
      <c r="XDT9" s="18"/>
      <c r="XDU9" s="18"/>
      <c r="XDV9" s="18"/>
      <c r="XDW9" s="18"/>
      <c r="XDX9" s="18"/>
      <c r="XDY9" s="18"/>
      <c r="XDZ9" s="18"/>
      <c r="XEA9" s="18"/>
      <c r="XEB9" s="18"/>
      <c r="XEC9" s="18"/>
      <c r="XED9" s="18"/>
      <c r="XEE9" s="18"/>
      <c r="XEF9" s="18"/>
      <c r="XEG9" s="18"/>
      <c r="XEH9" s="18"/>
      <c r="XEI9" s="18"/>
      <c r="XEJ9" s="18"/>
      <c r="XEK9" s="18"/>
      <c r="XEL9" s="18"/>
      <c r="XEM9" s="18"/>
      <c r="XEN9" s="18"/>
      <c r="XEO9" s="18"/>
      <c r="XEP9" s="18"/>
      <c r="XEQ9" s="18"/>
      <c r="XER9" s="18"/>
      <c r="XES9" s="18"/>
      <c r="XET9" s="18"/>
      <c r="XEU9" s="18"/>
      <c r="XEV9" s="18"/>
      <c r="XEW9" s="18"/>
      <c r="XEX9" s="18"/>
      <c r="XEY9" s="18"/>
      <c r="XEZ9" s="18"/>
      <c r="XFA9" s="18"/>
      <c r="XFB9" s="18"/>
      <c r="XFC9" s="18"/>
      <c r="XFD9" s="18"/>
    </row>
    <row r="10" spans="1:19 16147:16384" ht="13.5" customHeight="1" x14ac:dyDescent="0.25">
      <c r="A10" s="47" t="s">
        <v>27</v>
      </c>
      <c r="B10" s="178" t="s">
        <v>278</v>
      </c>
      <c r="C10" s="37"/>
      <c r="D10" s="38" t="s">
        <v>19</v>
      </c>
      <c r="E10" s="38"/>
      <c r="F10" s="38"/>
      <c r="G10" s="38"/>
      <c r="H10" s="39"/>
      <c r="I10" s="37">
        <v>2</v>
      </c>
      <c r="J10" s="38">
        <v>2</v>
      </c>
      <c r="K10" s="38"/>
      <c r="L10" s="40"/>
      <c r="M10" s="41">
        <v>6</v>
      </c>
      <c r="N10" s="41" t="s">
        <v>28</v>
      </c>
      <c r="O10" s="44"/>
      <c r="P10" s="49"/>
      <c r="Q10" s="50"/>
      <c r="R10" s="44" t="s">
        <v>29</v>
      </c>
      <c r="S10" s="51" t="s">
        <v>30</v>
      </c>
      <c r="WWA10" s="18"/>
      <c r="WWB10" s="18"/>
      <c r="WWC10" s="18"/>
      <c r="WWD10" s="18"/>
      <c r="WWE10" s="18"/>
      <c r="WWF10" s="18"/>
      <c r="WWG10" s="18"/>
      <c r="WWH10" s="18"/>
      <c r="WWI10" s="18"/>
      <c r="WWJ10" s="18"/>
      <c r="WWK10" s="18"/>
      <c r="WWL10" s="18"/>
      <c r="WWM10" s="18"/>
      <c r="WWN10" s="18"/>
      <c r="WWO10" s="18"/>
      <c r="WWP10" s="18"/>
      <c r="WWQ10" s="18"/>
      <c r="WWR10" s="18"/>
      <c r="WWS10" s="18"/>
      <c r="WWT10" s="18"/>
      <c r="WWU10" s="18"/>
      <c r="WWV10" s="18"/>
      <c r="WWW10" s="18"/>
      <c r="WWX10" s="18"/>
      <c r="WWY10" s="18"/>
      <c r="WWZ10" s="18"/>
      <c r="WXA10" s="18"/>
      <c r="WXB10" s="18"/>
      <c r="WXC10" s="18"/>
      <c r="WXD10" s="18"/>
      <c r="WXE10" s="18"/>
      <c r="WXF10" s="18"/>
      <c r="WXG10" s="18"/>
      <c r="WXH10" s="18"/>
      <c r="WXI10" s="18"/>
      <c r="WXJ10" s="18"/>
      <c r="WXK10" s="18"/>
      <c r="WXL10" s="18"/>
      <c r="WXM10" s="18"/>
      <c r="WXN10" s="18"/>
      <c r="WXO10" s="18"/>
      <c r="WXP10" s="18"/>
      <c r="WXQ10" s="18"/>
      <c r="WXR10" s="18"/>
      <c r="WXS10" s="18"/>
      <c r="WXT10" s="18"/>
      <c r="WXU10" s="18"/>
      <c r="WXV10" s="18"/>
      <c r="WXW10" s="18"/>
      <c r="WXX10" s="18"/>
      <c r="WXY10" s="18"/>
      <c r="WXZ10" s="18"/>
      <c r="WYA10" s="18"/>
      <c r="WYB10" s="18"/>
      <c r="WYC10" s="18"/>
      <c r="WYD10" s="18"/>
      <c r="WYE10" s="18"/>
      <c r="WYF10" s="18"/>
      <c r="WYG10" s="18"/>
      <c r="WYH10" s="18"/>
      <c r="WYI10" s="18"/>
      <c r="WYJ10" s="18"/>
      <c r="WYK10" s="18"/>
      <c r="WYL10" s="18"/>
      <c r="WYM10" s="18"/>
      <c r="WYN10" s="18"/>
      <c r="WYO10" s="18"/>
      <c r="WYP10" s="18"/>
      <c r="WYQ10" s="18"/>
      <c r="WYR10" s="18"/>
      <c r="WYS10" s="18"/>
      <c r="WYT10" s="18"/>
      <c r="WYU10" s="18"/>
      <c r="WYV10" s="18"/>
      <c r="WYW10" s="18"/>
      <c r="WYX10" s="18"/>
      <c r="WYY10" s="18"/>
      <c r="WYZ10" s="18"/>
      <c r="WZA10" s="18"/>
      <c r="WZB10" s="18"/>
      <c r="WZC10" s="18"/>
      <c r="WZD10" s="18"/>
      <c r="WZE10" s="18"/>
      <c r="WZF10" s="18"/>
      <c r="WZG10" s="18"/>
      <c r="WZH10" s="18"/>
      <c r="WZI10" s="18"/>
      <c r="WZJ10" s="18"/>
      <c r="WZK10" s="18"/>
      <c r="WZL10" s="18"/>
      <c r="WZM10" s="18"/>
      <c r="WZN10" s="18"/>
      <c r="WZO10" s="18"/>
      <c r="WZP10" s="18"/>
      <c r="WZQ10" s="18"/>
      <c r="WZR10" s="18"/>
      <c r="WZS10" s="18"/>
      <c r="WZT10" s="18"/>
      <c r="WZU10" s="18"/>
      <c r="WZV10" s="18"/>
      <c r="WZW10" s="18"/>
      <c r="WZX10" s="18"/>
      <c r="WZY10" s="18"/>
      <c r="WZZ10" s="18"/>
      <c r="XAA10" s="18"/>
      <c r="XAB10" s="18"/>
      <c r="XAC10" s="18"/>
      <c r="XAD10" s="18"/>
      <c r="XAE10" s="18"/>
      <c r="XAF10" s="18"/>
      <c r="XAG10" s="18"/>
      <c r="XAH10" s="18"/>
      <c r="XAI10" s="18"/>
      <c r="XAJ10" s="18"/>
      <c r="XAK10" s="18"/>
      <c r="XAL10" s="18"/>
      <c r="XAM10" s="18"/>
      <c r="XAN10" s="18"/>
      <c r="XAO10" s="18"/>
      <c r="XAP10" s="18"/>
      <c r="XAQ10" s="18"/>
      <c r="XAR10" s="18"/>
      <c r="XAS10" s="18"/>
      <c r="XAT10" s="18"/>
      <c r="XAU10" s="18"/>
      <c r="XAV10" s="18"/>
      <c r="XAW10" s="18"/>
      <c r="XAX10" s="18"/>
      <c r="XAY10" s="18"/>
      <c r="XAZ10" s="18"/>
      <c r="XBA10" s="18"/>
      <c r="XBB10" s="18"/>
      <c r="XBC10" s="18"/>
      <c r="XBD10" s="18"/>
      <c r="XBE10" s="18"/>
      <c r="XBF10" s="18"/>
      <c r="XBG10" s="18"/>
      <c r="XBH10" s="18"/>
      <c r="XBI10" s="18"/>
      <c r="XBJ10" s="18"/>
      <c r="XBK10" s="18"/>
      <c r="XBL10" s="18"/>
      <c r="XBM10" s="18"/>
      <c r="XBN10" s="18"/>
      <c r="XBO10" s="18"/>
      <c r="XBP10" s="18"/>
      <c r="XBQ10" s="18"/>
      <c r="XBR10" s="18"/>
      <c r="XBS10" s="18"/>
      <c r="XBT10" s="18"/>
      <c r="XBU10" s="18"/>
      <c r="XBV10" s="18"/>
      <c r="XBW10" s="18"/>
      <c r="XBX10" s="18"/>
      <c r="XBY10" s="18"/>
      <c r="XBZ10" s="18"/>
      <c r="XCA10" s="18"/>
      <c r="XCB10" s="18"/>
      <c r="XCC10" s="18"/>
      <c r="XCD10" s="18"/>
      <c r="XCE10" s="18"/>
      <c r="XCF10" s="18"/>
      <c r="XCG10" s="18"/>
      <c r="XCH10" s="18"/>
      <c r="XCI10" s="18"/>
      <c r="XCJ10" s="18"/>
      <c r="XCK10" s="18"/>
      <c r="XCL10" s="18"/>
      <c r="XCM10" s="18"/>
      <c r="XCN10" s="18"/>
      <c r="XCO10" s="18"/>
      <c r="XCP10" s="18"/>
      <c r="XCQ10" s="18"/>
      <c r="XCR10" s="18"/>
      <c r="XCS10" s="18"/>
      <c r="XCT10" s="18"/>
      <c r="XCU10" s="18"/>
      <c r="XCV10" s="18"/>
      <c r="XCW10" s="18"/>
      <c r="XCX10" s="18"/>
      <c r="XCY10" s="18"/>
      <c r="XCZ10" s="18"/>
      <c r="XDA10" s="18"/>
      <c r="XDB10" s="18"/>
      <c r="XDC10" s="18"/>
      <c r="XDD10" s="18"/>
      <c r="XDE10" s="18"/>
      <c r="XDF10" s="18"/>
      <c r="XDG10" s="18"/>
      <c r="XDH10" s="18"/>
      <c r="XDI10" s="18"/>
      <c r="XDJ10" s="18"/>
      <c r="XDK10" s="18"/>
      <c r="XDL10" s="18"/>
      <c r="XDM10" s="18"/>
      <c r="XDN10" s="18"/>
      <c r="XDO10" s="18"/>
      <c r="XDP10" s="18"/>
      <c r="XDQ10" s="18"/>
      <c r="XDR10" s="18"/>
      <c r="XDS10" s="18"/>
      <c r="XDT10" s="18"/>
      <c r="XDU10" s="18"/>
      <c r="XDV10" s="18"/>
      <c r="XDW10" s="18"/>
      <c r="XDX10" s="18"/>
      <c r="XDY10" s="18"/>
      <c r="XDZ10" s="18"/>
      <c r="XEA10" s="18"/>
      <c r="XEB10" s="18"/>
      <c r="XEC10" s="18"/>
      <c r="XED10" s="18"/>
      <c r="XEE10" s="18"/>
      <c r="XEF10" s="18"/>
      <c r="XEG10" s="18"/>
      <c r="XEH10" s="18"/>
      <c r="XEI10" s="18"/>
      <c r="XEJ10" s="18"/>
      <c r="XEK10" s="18"/>
      <c r="XEL10" s="18"/>
      <c r="XEM10" s="18"/>
      <c r="XEN10" s="18"/>
      <c r="XEO10" s="18"/>
      <c r="XEP10" s="18"/>
      <c r="XEQ10" s="18"/>
      <c r="XER10" s="18"/>
      <c r="XES10" s="18"/>
      <c r="XET10" s="18"/>
      <c r="XEU10" s="18"/>
      <c r="XEV10" s="18"/>
      <c r="XEW10" s="18"/>
      <c r="XEX10" s="18"/>
      <c r="XEY10" s="18"/>
      <c r="XEZ10" s="18"/>
      <c r="XFA10" s="18"/>
      <c r="XFB10" s="18"/>
      <c r="XFC10" s="18"/>
      <c r="XFD10" s="18"/>
    </row>
    <row r="11" spans="1:19 16147:16384" ht="12.75" customHeight="1" x14ac:dyDescent="0.25">
      <c r="A11" s="187" t="s">
        <v>31</v>
      </c>
      <c r="B11" s="187"/>
      <c r="C11" s="52">
        <f t="shared" ref="C11:H11" si="0">SUMIF(C7:C10,"=x",$I7:$I10)+SUMIF(C7:C10,"=x",$J7:$J10)+SUMIF(C7:C10,"=x",$K7:$K10)</f>
        <v>8</v>
      </c>
      <c r="D11" s="53">
        <f t="shared" si="0"/>
        <v>4</v>
      </c>
      <c r="E11" s="53">
        <f t="shared" si="0"/>
        <v>0</v>
      </c>
      <c r="F11" s="53">
        <f t="shared" si="0"/>
        <v>0</v>
      </c>
      <c r="G11" s="53">
        <f t="shared" si="0"/>
        <v>0</v>
      </c>
      <c r="H11" s="54">
        <f t="shared" si="0"/>
        <v>0</v>
      </c>
      <c r="I11" s="188">
        <f>SUM(C11:H11)</f>
        <v>12</v>
      </c>
      <c r="J11" s="188"/>
      <c r="K11" s="188"/>
      <c r="L11" s="188"/>
      <c r="M11" s="188"/>
      <c r="N11" s="5"/>
      <c r="O11" s="55"/>
      <c r="P11" s="56"/>
      <c r="Q11" s="55"/>
      <c r="R11" s="55"/>
      <c r="S11" s="57"/>
      <c r="WWA11" s="18"/>
      <c r="WWB11" s="18"/>
      <c r="WWC11" s="18"/>
      <c r="WWD11" s="18"/>
      <c r="WWE11" s="18"/>
      <c r="WWF11" s="18"/>
      <c r="WWG11" s="18"/>
      <c r="WWH11" s="18"/>
      <c r="WWI11" s="18"/>
      <c r="WWJ11" s="18"/>
      <c r="WWK11" s="18"/>
      <c r="WWL11" s="18"/>
      <c r="WWM11" s="18"/>
      <c r="WWN11" s="18"/>
      <c r="WWO11" s="18"/>
      <c r="WWP11" s="18"/>
      <c r="WWQ11" s="18"/>
      <c r="WWR11" s="18"/>
      <c r="WWS11" s="18"/>
      <c r="WWT11" s="18"/>
      <c r="WWU11" s="18"/>
      <c r="WWV11" s="18"/>
      <c r="WWW11" s="18"/>
      <c r="WWX11" s="18"/>
      <c r="WWY11" s="18"/>
      <c r="WWZ11" s="18"/>
      <c r="WXA11" s="18"/>
      <c r="WXB11" s="18"/>
      <c r="WXC11" s="18"/>
      <c r="WXD11" s="18"/>
      <c r="WXE11" s="18"/>
      <c r="WXF11" s="18"/>
      <c r="WXG11" s="18"/>
      <c r="WXH11" s="18"/>
      <c r="WXI11" s="18"/>
      <c r="WXJ11" s="18"/>
      <c r="WXK11" s="18"/>
      <c r="WXL11" s="18"/>
      <c r="WXM11" s="18"/>
      <c r="WXN11" s="18"/>
      <c r="WXO11" s="18"/>
      <c r="WXP11" s="18"/>
      <c r="WXQ11" s="18"/>
      <c r="WXR11" s="18"/>
      <c r="WXS11" s="18"/>
      <c r="WXT11" s="18"/>
      <c r="WXU11" s="18"/>
      <c r="WXV11" s="18"/>
      <c r="WXW11" s="18"/>
      <c r="WXX11" s="18"/>
      <c r="WXY11" s="18"/>
      <c r="WXZ11" s="18"/>
      <c r="WYA11" s="18"/>
      <c r="WYB11" s="18"/>
      <c r="WYC11" s="18"/>
      <c r="WYD11" s="18"/>
      <c r="WYE11" s="18"/>
      <c r="WYF11" s="18"/>
      <c r="WYG11" s="18"/>
      <c r="WYH11" s="18"/>
      <c r="WYI11" s="18"/>
      <c r="WYJ11" s="18"/>
      <c r="WYK11" s="18"/>
      <c r="WYL11" s="18"/>
      <c r="WYM11" s="18"/>
      <c r="WYN11" s="18"/>
      <c r="WYO11" s="18"/>
      <c r="WYP11" s="18"/>
      <c r="WYQ11" s="18"/>
      <c r="WYR11" s="18"/>
      <c r="WYS11" s="18"/>
      <c r="WYT11" s="18"/>
      <c r="WYU11" s="18"/>
      <c r="WYV11" s="18"/>
      <c r="WYW11" s="18"/>
      <c r="WYX11" s="18"/>
      <c r="WYY11" s="18"/>
      <c r="WYZ11" s="18"/>
      <c r="WZA11" s="18"/>
      <c r="WZB11" s="18"/>
      <c r="WZC11" s="18"/>
      <c r="WZD11" s="18"/>
      <c r="WZE11" s="18"/>
      <c r="WZF11" s="18"/>
      <c r="WZG11" s="18"/>
      <c r="WZH11" s="18"/>
      <c r="WZI11" s="18"/>
      <c r="WZJ11" s="18"/>
      <c r="WZK11" s="18"/>
      <c r="WZL11" s="18"/>
      <c r="WZM11" s="18"/>
      <c r="WZN11" s="18"/>
      <c r="WZO11" s="18"/>
      <c r="WZP11" s="18"/>
      <c r="WZQ11" s="18"/>
      <c r="WZR11" s="18"/>
      <c r="WZS11" s="18"/>
      <c r="WZT11" s="18"/>
      <c r="WZU11" s="18"/>
      <c r="WZV11" s="18"/>
      <c r="WZW11" s="18"/>
      <c r="WZX11" s="18"/>
      <c r="WZY11" s="18"/>
      <c r="WZZ11" s="18"/>
      <c r="XAA11" s="18"/>
      <c r="XAB11" s="18"/>
      <c r="XAC11" s="18"/>
      <c r="XAD11" s="18"/>
      <c r="XAE11" s="18"/>
      <c r="XAF11" s="18"/>
      <c r="XAG11" s="18"/>
      <c r="XAH11" s="18"/>
      <c r="XAI11" s="18"/>
      <c r="XAJ11" s="18"/>
      <c r="XAK11" s="18"/>
      <c r="XAL11" s="18"/>
      <c r="XAM11" s="18"/>
      <c r="XAN11" s="18"/>
      <c r="XAO11" s="18"/>
      <c r="XAP11" s="18"/>
      <c r="XAQ11" s="18"/>
      <c r="XAR11" s="18"/>
      <c r="XAS11" s="18"/>
      <c r="XAT11" s="18"/>
      <c r="XAU11" s="18"/>
      <c r="XAV11" s="18"/>
      <c r="XAW11" s="18"/>
      <c r="XAX11" s="18"/>
      <c r="XAY11" s="18"/>
      <c r="XAZ11" s="18"/>
      <c r="XBA11" s="18"/>
      <c r="XBB11" s="18"/>
      <c r="XBC11" s="18"/>
      <c r="XBD11" s="18"/>
      <c r="XBE11" s="18"/>
      <c r="XBF11" s="18"/>
      <c r="XBG11" s="18"/>
      <c r="XBH11" s="18"/>
      <c r="XBI11" s="18"/>
      <c r="XBJ11" s="18"/>
      <c r="XBK11" s="18"/>
      <c r="XBL11" s="18"/>
      <c r="XBM11" s="18"/>
      <c r="XBN11" s="18"/>
      <c r="XBO11" s="18"/>
      <c r="XBP11" s="18"/>
      <c r="XBQ11" s="18"/>
      <c r="XBR11" s="18"/>
      <c r="XBS11" s="18"/>
      <c r="XBT11" s="18"/>
      <c r="XBU11" s="18"/>
      <c r="XBV11" s="18"/>
      <c r="XBW11" s="18"/>
      <c r="XBX11" s="18"/>
      <c r="XBY11" s="18"/>
      <c r="XBZ11" s="18"/>
      <c r="XCA11" s="18"/>
      <c r="XCB11" s="18"/>
      <c r="XCC11" s="18"/>
      <c r="XCD11" s="18"/>
      <c r="XCE11" s="18"/>
      <c r="XCF11" s="18"/>
      <c r="XCG11" s="18"/>
      <c r="XCH11" s="18"/>
      <c r="XCI11" s="18"/>
      <c r="XCJ11" s="18"/>
      <c r="XCK11" s="18"/>
      <c r="XCL11" s="18"/>
      <c r="XCM11" s="18"/>
      <c r="XCN11" s="18"/>
      <c r="XCO11" s="18"/>
      <c r="XCP11" s="18"/>
      <c r="XCQ11" s="18"/>
      <c r="XCR11" s="18"/>
      <c r="XCS11" s="18"/>
      <c r="XCT11" s="18"/>
      <c r="XCU11" s="18"/>
      <c r="XCV11" s="18"/>
      <c r="XCW11" s="18"/>
      <c r="XCX11" s="18"/>
      <c r="XCY11" s="18"/>
      <c r="XCZ11" s="18"/>
      <c r="XDA11" s="18"/>
      <c r="XDB11" s="18"/>
      <c r="XDC11" s="18"/>
      <c r="XDD11" s="18"/>
      <c r="XDE11" s="18"/>
      <c r="XDF11" s="18"/>
      <c r="XDG11" s="18"/>
      <c r="XDH11" s="18"/>
      <c r="XDI11" s="18"/>
      <c r="XDJ11" s="18"/>
      <c r="XDK11" s="18"/>
      <c r="XDL11" s="18"/>
      <c r="XDM11" s="18"/>
      <c r="XDN11" s="18"/>
      <c r="XDO11" s="18"/>
      <c r="XDP11" s="18"/>
      <c r="XDQ11" s="18"/>
      <c r="XDR11" s="18"/>
      <c r="XDS11" s="18"/>
      <c r="XDT11" s="18"/>
      <c r="XDU11" s="18"/>
      <c r="XDV11" s="18"/>
      <c r="XDW11" s="18"/>
      <c r="XDX11" s="18"/>
      <c r="XDY11" s="18"/>
      <c r="XDZ11" s="18"/>
      <c r="XEA11" s="18"/>
      <c r="XEB11" s="18"/>
      <c r="XEC11" s="18"/>
      <c r="XED11" s="18"/>
      <c r="XEE11" s="18"/>
      <c r="XEF11" s="18"/>
      <c r="XEG11" s="18"/>
      <c r="XEH11" s="18"/>
      <c r="XEI11" s="18"/>
      <c r="XEJ11" s="18"/>
      <c r="XEK11" s="18"/>
      <c r="XEL11" s="18"/>
      <c r="XEM11" s="18"/>
      <c r="XEN11" s="18"/>
      <c r="XEO11" s="18"/>
      <c r="XEP11" s="18"/>
      <c r="XEQ11" s="18"/>
      <c r="XER11" s="18"/>
      <c r="XES11" s="18"/>
      <c r="XET11" s="18"/>
      <c r="XEU11" s="18"/>
      <c r="XEV11" s="18"/>
      <c r="XEW11" s="18"/>
      <c r="XEX11" s="18"/>
      <c r="XEY11" s="18"/>
      <c r="XEZ11" s="18"/>
      <c r="XFA11" s="18"/>
      <c r="XFB11" s="18"/>
      <c r="XFC11" s="18"/>
      <c r="XFD11" s="18"/>
    </row>
    <row r="12" spans="1:19 16147:16384" ht="12.75" customHeight="1" x14ac:dyDescent="0.25">
      <c r="A12" s="189" t="s">
        <v>32</v>
      </c>
      <c r="B12" s="189"/>
      <c r="C12" s="58">
        <f t="shared" ref="C12:H12" si="1">SUMIF(C7:C10,"=x",$M7:$M10)</f>
        <v>12</v>
      </c>
      <c r="D12" s="59">
        <f t="shared" si="1"/>
        <v>6</v>
      </c>
      <c r="E12" s="59">
        <f t="shared" si="1"/>
        <v>0</v>
      </c>
      <c r="F12" s="59">
        <f t="shared" si="1"/>
        <v>0</v>
      </c>
      <c r="G12" s="59">
        <f t="shared" si="1"/>
        <v>0</v>
      </c>
      <c r="H12" s="60">
        <f t="shared" si="1"/>
        <v>0</v>
      </c>
      <c r="I12" s="190">
        <f>SUM(C12:H12)</f>
        <v>18</v>
      </c>
      <c r="J12" s="190"/>
      <c r="K12" s="190"/>
      <c r="L12" s="190"/>
      <c r="M12" s="190"/>
      <c r="N12" s="4"/>
      <c r="O12" s="55"/>
      <c r="P12" s="56"/>
      <c r="Q12" s="55"/>
      <c r="R12" s="55"/>
      <c r="S12" s="57"/>
      <c r="WWA12" s="18"/>
      <c r="WWB12" s="18"/>
      <c r="WWC12" s="18"/>
      <c r="WWD12" s="18"/>
      <c r="WWE12" s="18"/>
      <c r="WWF12" s="18"/>
      <c r="WWG12" s="18"/>
      <c r="WWH12" s="18"/>
      <c r="WWI12" s="18"/>
      <c r="WWJ12" s="18"/>
      <c r="WWK12" s="18"/>
      <c r="WWL12" s="18"/>
      <c r="WWM12" s="18"/>
      <c r="WWN12" s="18"/>
      <c r="WWO12" s="18"/>
      <c r="WWP12" s="18"/>
      <c r="WWQ12" s="18"/>
      <c r="WWR12" s="18"/>
      <c r="WWS12" s="18"/>
      <c r="WWT12" s="18"/>
      <c r="WWU12" s="18"/>
      <c r="WWV12" s="18"/>
      <c r="WWW12" s="18"/>
      <c r="WWX12" s="18"/>
      <c r="WWY12" s="18"/>
      <c r="WWZ12" s="18"/>
      <c r="WXA12" s="18"/>
      <c r="WXB12" s="18"/>
      <c r="WXC12" s="18"/>
      <c r="WXD12" s="18"/>
      <c r="WXE12" s="18"/>
      <c r="WXF12" s="18"/>
      <c r="WXG12" s="18"/>
      <c r="WXH12" s="18"/>
      <c r="WXI12" s="18"/>
      <c r="WXJ12" s="18"/>
      <c r="WXK12" s="18"/>
      <c r="WXL12" s="18"/>
      <c r="WXM12" s="18"/>
      <c r="WXN12" s="18"/>
      <c r="WXO12" s="18"/>
      <c r="WXP12" s="18"/>
      <c r="WXQ12" s="18"/>
      <c r="WXR12" s="18"/>
      <c r="WXS12" s="18"/>
      <c r="WXT12" s="18"/>
      <c r="WXU12" s="18"/>
      <c r="WXV12" s="18"/>
      <c r="WXW12" s="18"/>
      <c r="WXX12" s="18"/>
      <c r="WXY12" s="18"/>
      <c r="WXZ12" s="18"/>
      <c r="WYA12" s="18"/>
      <c r="WYB12" s="18"/>
      <c r="WYC12" s="18"/>
      <c r="WYD12" s="18"/>
      <c r="WYE12" s="18"/>
      <c r="WYF12" s="18"/>
      <c r="WYG12" s="18"/>
      <c r="WYH12" s="18"/>
      <c r="WYI12" s="18"/>
      <c r="WYJ12" s="18"/>
      <c r="WYK12" s="18"/>
      <c r="WYL12" s="18"/>
      <c r="WYM12" s="18"/>
      <c r="WYN12" s="18"/>
      <c r="WYO12" s="18"/>
      <c r="WYP12" s="18"/>
      <c r="WYQ12" s="18"/>
      <c r="WYR12" s="18"/>
      <c r="WYS12" s="18"/>
      <c r="WYT12" s="18"/>
      <c r="WYU12" s="18"/>
      <c r="WYV12" s="18"/>
      <c r="WYW12" s="18"/>
      <c r="WYX12" s="18"/>
      <c r="WYY12" s="18"/>
      <c r="WYZ12" s="18"/>
      <c r="WZA12" s="18"/>
      <c r="WZB12" s="18"/>
      <c r="WZC12" s="18"/>
      <c r="WZD12" s="18"/>
      <c r="WZE12" s="18"/>
      <c r="WZF12" s="18"/>
      <c r="WZG12" s="18"/>
      <c r="WZH12" s="18"/>
      <c r="WZI12" s="18"/>
      <c r="WZJ12" s="18"/>
      <c r="WZK12" s="18"/>
      <c r="WZL12" s="18"/>
      <c r="WZM12" s="18"/>
      <c r="WZN12" s="18"/>
      <c r="WZO12" s="18"/>
      <c r="WZP12" s="18"/>
      <c r="WZQ12" s="18"/>
      <c r="WZR12" s="18"/>
      <c r="WZS12" s="18"/>
      <c r="WZT12" s="18"/>
      <c r="WZU12" s="18"/>
      <c r="WZV12" s="18"/>
      <c r="WZW12" s="18"/>
      <c r="WZX12" s="18"/>
      <c r="WZY12" s="18"/>
      <c r="WZZ12" s="18"/>
      <c r="XAA12" s="18"/>
      <c r="XAB12" s="18"/>
      <c r="XAC12" s="18"/>
      <c r="XAD12" s="18"/>
      <c r="XAE12" s="18"/>
      <c r="XAF12" s="18"/>
      <c r="XAG12" s="18"/>
      <c r="XAH12" s="18"/>
      <c r="XAI12" s="18"/>
      <c r="XAJ12" s="18"/>
      <c r="XAK12" s="18"/>
      <c r="XAL12" s="18"/>
      <c r="XAM12" s="18"/>
      <c r="XAN12" s="18"/>
      <c r="XAO12" s="18"/>
      <c r="XAP12" s="18"/>
      <c r="XAQ12" s="18"/>
      <c r="XAR12" s="18"/>
      <c r="XAS12" s="18"/>
      <c r="XAT12" s="18"/>
      <c r="XAU12" s="18"/>
      <c r="XAV12" s="18"/>
      <c r="XAW12" s="18"/>
      <c r="XAX12" s="18"/>
      <c r="XAY12" s="18"/>
      <c r="XAZ12" s="18"/>
      <c r="XBA12" s="18"/>
      <c r="XBB12" s="18"/>
      <c r="XBC12" s="18"/>
      <c r="XBD12" s="18"/>
      <c r="XBE12" s="18"/>
      <c r="XBF12" s="18"/>
      <c r="XBG12" s="18"/>
      <c r="XBH12" s="18"/>
      <c r="XBI12" s="18"/>
      <c r="XBJ12" s="18"/>
      <c r="XBK12" s="18"/>
      <c r="XBL12" s="18"/>
      <c r="XBM12" s="18"/>
      <c r="XBN12" s="18"/>
      <c r="XBO12" s="18"/>
      <c r="XBP12" s="18"/>
      <c r="XBQ12" s="18"/>
      <c r="XBR12" s="18"/>
      <c r="XBS12" s="18"/>
      <c r="XBT12" s="18"/>
      <c r="XBU12" s="18"/>
      <c r="XBV12" s="18"/>
      <c r="XBW12" s="18"/>
      <c r="XBX12" s="18"/>
      <c r="XBY12" s="18"/>
      <c r="XBZ12" s="18"/>
      <c r="XCA12" s="18"/>
      <c r="XCB12" s="18"/>
      <c r="XCC12" s="18"/>
      <c r="XCD12" s="18"/>
      <c r="XCE12" s="18"/>
      <c r="XCF12" s="18"/>
      <c r="XCG12" s="18"/>
      <c r="XCH12" s="18"/>
      <c r="XCI12" s="18"/>
      <c r="XCJ12" s="18"/>
      <c r="XCK12" s="18"/>
      <c r="XCL12" s="18"/>
      <c r="XCM12" s="18"/>
      <c r="XCN12" s="18"/>
      <c r="XCO12" s="18"/>
      <c r="XCP12" s="18"/>
      <c r="XCQ12" s="18"/>
      <c r="XCR12" s="18"/>
      <c r="XCS12" s="18"/>
      <c r="XCT12" s="18"/>
      <c r="XCU12" s="18"/>
      <c r="XCV12" s="18"/>
      <c r="XCW12" s="18"/>
      <c r="XCX12" s="18"/>
      <c r="XCY12" s="18"/>
      <c r="XCZ12" s="18"/>
      <c r="XDA12" s="18"/>
      <c r="XDB12" s="18"/>
      <c r="XDC12" s="18"/>
      <c r="XDD12" s="18"/>
      <c r="XDE12" s="18"/>
      <c r="XDF12" s="18"/>
      <c r="XDG12" s="18"/>
      <c r="XDH12" s="18"/>
      <c r="XDI12" s="18"/>
      <c r="XDJ12" s="18"/>
      <c r="XDK12" s="18"/>
      <c r="XDL12" s="18"/>
      <c r="XDM12" s="18"/>
      <c r="XDN12" s="18"/>
      <c r="XDO12" s="18"/>
      <c r="XDP12" s="18"/>
      <c r="XDQ12" s="18"/>
      <c r="XDR12" s="18"/>
      <c r="XDS12" s="18"/>
      <c r="XDT12" s="18"/>
      <c r="XDU12" s="18"/>
      <c r="XDV12" s="18"/>
      <c r="XDW12" s="18"/>
      <c r="XDX12" s="18"/>
      <c r="XDY12" s="18"/>
      <c r="XDZ12" s="18"/>
      <c r="XEA12" s="18"/>
      <c r="XEB12" s="18"/>
      <c r="XEC12" s="18"/>
      <c r="XED12" s="18"/>
      <c r="XEE12" s="18"/>
      <c r="XEF12" s="18"/>
      <c r="XEG12" s="18"/>
      <c r="XEH12" s="18"/>
      <c r="XEI12" s="18"/>
      <c r="XEJ12" s="18"/>
      <c r="XEK12" s="18"/>
      <c r="XEL12" s="18"/>
      <c r="XEM12" s="18"/>
      <c r="XEN12" s="18"/>
      <c r="XEO12" s="18"/>
      <c r="XEP12" s="18"/>
      <c r="XEQ12" s="18"/>
      <c r="XER12" s="18"/>
      <c r="XES12" s="18"/>
      <c r="XET12" s="18"/>
      <c r="XEU12" s="18"/>
      <c r="XEV12" s="18"/>
      <c r="XEW12" s="18"/>
      <c r="XEX12" s="18"/>
      <c r="XEY12" s="18"/>
      <c r="XEZ12" s="18"/>
      <c r="XFA12" s="18"/>
      <c r="XFB12" s="18"/>
      <c r="XFC12" s="18"/>
      <c r="XFD12" s="18"/>
    </row>
    <row r="13" spans="1:19 16147:16384" ht="12.75" customHeight="1" x14ac:dyDescent="0.25">
      <c r="A13" s="191" t="s">
        <v>33</v>
      </c>
      <c r="B13" s="191"/>
      <c r="C13" s="61">
        <f t="array" ref="C13">SUMPRODUCT(--(C8:C10="x"),--($N8:$N10="K(5)"))</f>
        <v>0</v>
      </c>
      <c r="D13" s="62">
        <f t="array" ref="D13">SUMPRODUCT(--(D8:D10="x"),--($N8:$N10="K(5)"))</f>
        <v>1</v>
      </c>
      <c r="E13" s="62">
        <f t="array" ref="E13">SUMPRODUCT(--(E8:E10="x"),--($N8:$N10="K(5)"))</f>
        <v>0</v>
      </c>
      <c r="F13" s="62">
        <f t="array" ref="F13">SUMPRODUCT(--(F8:F10="x"),--($N8:$N10="K(5)"))</f>
        <v>0</v>
      </c>
      <c r="G13" s="62">
        <f t="array" ref="G13">SUMPRODUCT(--(G8:G10="x"),--($N8:$N10="K(5)"))</f>
        <v>0</v>
      </c>
      <c r="H13" s="62">
        <f t="array" ref="H13">SUMPRODUCT(--(H8:H10="x"),--($N8:$N10="K(5)"))</f>
        <v>0</v>
      </c>
      <c r="I13" s="192">
        <f>SUM(C13:H13)</f>
        <v>1</v>
      </c>
      <c r="J13" s="192"/>
      <c r="K13" s="192"/>
      <c r="L13" s="192"/>
      <c r="M13" s="192"/>
      <c r="N13" s="3"/>
      <c r="O13" s="55"/>
      <c r="P13" s="56"/>
      <c r="Q13" s="63"/>
      <c r="R13" s="55"/>
      <c r="S13" s="57"/>
      <c r="WWA13" s="18"/>
      <c r="WWB13" s="18"/>
      <c r="WWC13" s="18"/>
      <c r="WWD13" s="18"/>
      <c r="WWE13" s="18"/>
      <c r="WWF13" s="18"/>
      <c r="WWG13" s="18"/>
      <c r="WWH13" s="18"/>
      <c r="WWI13" s="18"/>
      <c r="WWJ13" s="18"/>
      <c r="WWK13" s="18"/>
      <c r="WWL13" s="18"/>
      <c r="WWM13" s="18"/>
      <c r="WWN13" s="18"/>
      <c r="WWO13" s="18"/>
      <c r="WWP13" s="18"/>
      <c r="WWQ13" s="18"/>
      <c r="WWR13" s="18"/>
      <c r="WWS13" s="18"/>
      <c r="WWT13" s="18"/>
      <c r="WWU13" s="18"/>
      <c r="WWV13" s="18"/>
      <c r="WWW13" s="18"/>
      <c r="WWX13" s="18"/>
      <c r="WWY13" s="18"/>
      <c r="WWZ13" s="18"/>
      <c r="WXA13" s="18"/>
      <c r="WXB13" s="18"/>
      <c r="WXC13" s="18"/>
      <c r="WXD13" s="18"/>
      <c r="WXE13" s="18"/>
      <c r="WXF13" s="18"/>
      <c r="WXG13" s="18"/>
      <c r="WXH13" s="18"/>
      <c r="WXI13" s="18"/>
      <c r="WXJ13" s="18"/>
      <c r="WXK13" s="18"/>
      <c r="WXL13" s="18"/>
      <c r="WXM13" s="18"/>
      <c r="WXN13" s="18"/>
      <c r="WXO13" s="18"/>
      <c r="WXP13" s="18"/>
      <c r="WXQ13" s="18"/>
      <c r="WXR13" s="18"/>
      <c r="WXS13" s="18"/>
      <c r="WXT13" s="18"/>
      <c r="WXU13" s="18"/>
      <c r="WXV13" s="18"/>
      <c r="WXW13" s="18"/>
      <c r="WXX13" s="18"/>
      <c r="WXY13" s="18"/>
      <c r="WXZ13" s="18"/>
      <c r="WYA13" s="18"/>
      <c r="WYB13" s="18"/>
      <c r="WYC13" s="18"/>
      <c r="WYD13" s="18"/>
      <c r="WYE13" s="18"/>
      <c r="WYF13" s="18"/>
      <c r="WYG13" s="18"/>
      <c r="WYH13" s="18"/>
      <c r="WYI13" s="18"/>
      <c r="WYJ13" s="18"/>
      <c r="WYK13" s="18"/>
      <c r="WYL13" s="18"/>
      <c r="WYM13" s="18"/>
      <c r="WYN13" s="18"/>
      <c r="WYO13" s="18"/>
      <c r="WYP13" s="18"/>
      <c r="WYQ13" s="18"/>
      <c r="WYR13" s="18"/>
      <c r="WYS13" s="18"/>
      <c r="WYT13" s="18"/>
      <c r="WYU13" s="18"/>
      <c r="WYV13" s="18"/>
      <c r="WYW13" s="18"/>
      <c r="WYX13" s="18"/>
      <c r="WYY13" s="18"/>
      <c r="WYZ13" s="18"/>
      <c r="WZA13" s="18"/>
      <c r="WZB13" s="18"/>
      <c r="WZC13" s="18"/>
      <c r="WZD13" s="18"/>
      <c r="WZE13" s="18"/>
      <c r="WZF13" s="18"/>
      <c r="WZG13" s="18"/>
      <c r="WZH13" s="18"/>
      <c r="WZI13" s="18"/>
      <c r="WZJ13" s="18"/>
      <c r="WZK13" s="18"/>
      <c r="WZL13" s="18"/>
      <c r="WZM13" s="18"/>
      <c r="WZN13" s="18"/>
      <c r="WZO13" s="18"/>
      <c r="WZP13" s="18"/>
      <c r="WZQ13" s="18"/>
      <c r="WZR13" s="18"/>
      <c r="WZS13" s="18"/>
      <c r="WZT13" s="18"/>
      <c r="WZU13" s="18"/>
      <c r="WZV13" s="18"/>
      <c r="WZW13" s="18"/>
      <c r="WZX13" s="18"/>
      <c r="WZY13" s="18"/>
      <c r="WZZ13" s="18"/>
      <c r="XAA13" s="18"/>
      <c r="XAB13" s="18"/>
      <c r="XAC13" s="18"/>
      <c r="XAD13" s="18"/>
      <c r="XAE13" s="18"/>
      <c r="XAF13" s="18"/>
      <c r="XAG13" s="18"/>
      <c r="XAH13" s="18"/>
      <c r="XAI13" s="18"/>
      <c r="XAJ13" s="18"/>
      <c r="XAK13" s="18"/>
      <c r="XAL13" s="18"/>
      <c r="XAM13" s="18"/>
      <c r="XAN13" s="18"/>
      <c r="XAO13" s="18"/>
      <c r="XAP13" s="18"/>
      <c r="XAQ13" s="18"/>
      <c r="XAR13" s="18"/>
      <c r="XAS13" s="18"/>
      <c r="XAT13" s="18"/>
      <c r="XAU13" s="18"/>
      <c r="XAV13" s="18"/>
      <c r="XAW13" s="18"/>
      <c r="XAX13" s="18"/>
      <c r="XAY13" s="18"/>
      <c r="XAZ13" s="18"/>
      <c r="XBA13" s="18"/>
      <c r="XBB13" s="18"/>
      <c r="XBC13" s="18"/>
      <c r="XBD13" s="18"/>
      <c r="XBE13" s="18"/>
      <c r="XBF13" s="18"/>
      <c r="XBG13" s="18"/>
      <c r="XBH13" s="18"/>
      <c r="XBI13" s="18"/>
      <c r="XBJ13" s="18"/>
      <c r="XBK13" s="18"/>
      <c r="XBL13" s="18"/>
      <c r="XBM13" s="18"/>
      <c r="XBN13" s="18"/>
      <c r="XBO13" s="18"/>
      <c r="XBP13" s="18"/>
      <c r="XBQ13" s="18"/>
      <c r="XBR13" s="18"/>
      <c r="XBS13" s="18"/>
      <c r="XBT13" s="18"/>
      <c r="XBU13" s="18"/>
      <c r="XBV13" s="18"/>
      <c r="XBW13" s="18"/>
      <c r="XBX13" s="18"/>
      <c r="XBY13" s="18"/>
      <c r="XBZ13" s="18"/>
      <c r="XCA13" s="18"/>
      <c r="XCB13" s="18"/>
      <c r="XCC13" s="18"/>
      <c r="XCD13" s="18"/>
      <c r="XCE13" s="18"/>
      <c r="XCF13" s="18"/>
      <c r="XCG13" s="18"/>
      <c r="XCH13" s="18"/>
      <c r="XCI13" s="18"/>
      <c r="XCJ13" s="18"/>
      <c r="XCK13" s="18"/>
      <c r="XCL13" s="18"/>
      <c r="XCM13" s="18"/>
      <c r="XCN13" s="18"/>
      <c r="XCO13" s="18"/>
      <c r="XCP13" s="18"/>
      <c r="XCQ13" s="18"/>
      <c r="XCR13" s="18"/>
      <c r="XCS13" s="18"/>
      <c r="XCT13" s="18"/>
      <c r="XCU13" s="18"/>
      <c r="XCV13" s="18"/>
      <c r="XCW13" s="18"/>
      <c r="XCX13" s="18"/>
      <c r="XCY13" s="18"/>
      <c r="XCZ13" s="18"/>
      <c r="XDA13" s="18"/>
      <c r="XDB13" s="18"/>
      <c r="XDC13" s="18"/>
      <c r="XDD13" s="18"/>
      <c r="XDE13" s="18"/>
      <c r="XDF13" s="18"/>
      <c r="XDG13" s="18"/>
      <c r="XDH13" s="18"/>
      <c r="XDI13" s="18"/>
      <c r="XDJ13" s="18"/>
      <c r="XDK13" s="18"/>
      <c r="XDL13" s="18"/>
      <c r="XDM13" s="18"/>
      <c r="XDN13" s="18"/>
      <c r="XDO13" s="18"/>
      <c r="XDP13" s="18"/>
      <c r="XDQ13" s="18"/>
      <c r="XDR13" s="18"/>
      <c r="XDS13" s="18"/>
      <c r="XDT13" s="18"/>
      <c r="XDU13" s="18"/>
      <c r="XDV13" s="18"/>
      <c r="XDW13" s="18"/>
      <c r="XDX13" s="18"/>
      <c r="XDY13" s="18"/>
      <c r="XDZ13" s="18"/>
      <c r="XEA13" s="18"/>
      <c r="XEB13" s="18"/>
      <c r="XEC13" s="18"/>
      <c r="XED13" s="18"/>
      <c r="XEE13" s="18"/>
      <c r="XEF13" s="18"/>
      <c r="XEG13" s="18"/>
      <c r="XEH13" s="18"/>
      <c r="XEI13" s="18"/>
      <c r="XEJ13" s="18"/>
      <c r="XEK13" s="18"/>
      <c r="XEL13" s="18"/>
      <c r="XEM13" s="18"/>
      <c r="XEN13" s="18"/>
      <c r="XEO13" s="18"/>
      <c r="XEP13" s="18"/>
      <c r="XEQ13" s="18"/>
      <c r="XER13" s="18"/>
      <c r="XES13" s="18"/>
      <c r="XET13" s="18"/>
      <c r="XEU13" s="18"/>
      <c r="XEV13" s="18"/>
      <c r="XEW13" s="18"/>
      <c r="XEX13" s="18"/>
      <c r="XEY13" s="18"/>
      <c r="XEZ13" s="18"/>
      <c r="XFA13" s="18"/>
      <c r="XFB13" s="18"/>
      <c r="XFC13" s="18"/>
      <c r="XFD13" s="18"/>
    </row>
    <row r="14" spans="1:19 16147:16384" s="18" customFormat="1" ht="12.75" customHeight="1" x14ac:dyDescent="0.25">
      <c r="A14" s="2" t="s">
        <v>34</v>
      </c>
      <c r="B14" s="2"/>
      <c r="C14" s="64"/>
      <c r="D14" s="65"/>
      <c r="E14" s="65"/>
      <c r="F14" s="65"/>
      <c r="G14" s="65"/>
      <c r="H14" s="66"/>
      <c r="I14" s="64"/>
      <c r="J14" s="65"/>
      <c r="K14" s="65"/>
      <c r="L14" s="66"/>
      <c r="M14" s="67"/>
      <c r="N14" s="67"/>
      <c r="O14" s="2"/>
      <c r="P14" s="68"/>
      <c r="Q14" s="2"/>
      <c r="R14" s="2"/>
      <c r="S14" s="69"/>
    </row>
    <row r="15" spans="1:19 16147:16384" s="18" customFormat="1" ht="12.75" customHeight="1" x14ac:dyDescent="0.25">
      <c r="A15" s="70" t="s">
        <v>35</v>
      </c>
      <c r="B15" s="48" t="s">
        <v>36</v>
      </c>
      <c r="C15" s="37" t="s">
        <v>19</v>
      </c>
      <c r="D15" s="38"/>
      <c r="E15" s="38"/>
      <c r="F15" s="38"/>
      <c r="G15" s="38"/>
      <c r="H15" s="39"/>
      <c r="I15" s="37">
        <v>3</v>
      </c>
      <c r="J15" s="38">
        <v>2</v>
      </c>
      <c r="K15" s="38"/>
      <c r="L15" s="40"/>
      <c r="M15" s="41">
        <v>7</v>
      </c>
      <c r="N15" s="41" t="s">
        <v>28</v>
      </c>
      <c r="O15" s="71"/>
      <c r="P15" s="72"/>
      <c r="Q15" s="71"/>
      <c r="R15" s="73" t="s">
        <v>37</v>
      </c>
      <c r="S15" s="74" t="s">
        <v>38</v>
      </c>
    </row>
    <row r="16" spans="1:19 16147:16384" s="18" customFormat="1" ht="12.75" customHeight="1" x14ac:dyDescent="0.25">
      <c r="A16" s="47" t="s">
        <v>39</v>
      </c>
      <c r="B16" s="178" t="s">
        <v>298</v>
      </c>
      <c r="C16" s="37" t="s">
        <v>19</v>
      </c>
      <c r="D16" s="38"/>
      <c r="E16" s="38"/>
      <c r="F16" s="38"/>
      <c r="G16" s="38"/>
      <c r="H16" s="39"/>
      <c r="I16" s="37"/>
      <c r="J16" s="38"/>
      <c r="K16" s="38">
        <v>3</v>
      </c>
      <c r="L16" s="40"/>
      <c r="M16" s="41">
        <v>5</v>
      </c>
      <c r="N16" s="41" t="s">
        <v>20</v>
      </c>
      <c r="O16" s="42"/>
      <c r="P16" s="43"/>
      <c r="Q16" s="42"/>
      <c r="R16" s="75" t="s">
        <v>40</v>
      </c>
      <c r="S16" s="76" t="s">
        <v>41</v>
      </c>
    </row>
    <row r="17" spans="1:19" s="18" customFormat="1" ht="12.75" customHeight="1" x14ac:dyDescent="0.25">
      <c r="A17" s="47" t="s">
        <v>42</v>
      </c>
      <c r="B17" s="178" t="s">
        <v>279</v>
      </c>
      <c r="C17" s="37" t="s">
        <v>19</v>
      </c>
      <c r="D17" s="38"/>
      <c r="E17" s="38"/>
      <c r="F17" s="38"/>
      <c r="G17" s="38"/>
      <c r="H17" s="39"/>
      <c r="I17" s="37">
        <v>2</v>
      </c>
      <c r="J17" s="38">
        <v>1</v>
      </c>
      <c r="K17" s="38"/>
      <c r="L17" s="40"/>
      <c r="M17" s="41">
        <v>4</v>
      </c>
      <c r="N17" s="41" t="s">
        <v>28</v>
      </c>
      <c r="O17" s="42"/>
      <c r="P17" s="43"/>
      <c r="Q17" s="42"/>
      <c r="R17" s="44" t="s">
        <v>43</v>
      </c>
      <c r="S17" s="76" t="s">
        <v>280</v>
      </c>
    </row>
    <row r="18" spans="1:19" s="18" customFormat="1" ht="12.75" customHeight="1" x14ac:dyDescent="0.25">
      <c r="A18" s="35" t="s">
        <v>45</v>
      </c>
      <c r="B18" s="48" t="s">
        <v>46</v>
      </c>
      <c r="C18" s="37" t="s">
        <v>19</v>
      </c>
      <c r="D18" s="38"/>
      <c r="E18" s="38"/>
      <c r="F18" s="38"/>
      <c r="G18" s="38"/>
      <c r="H18" s="39"/>
      <c r="I18" s="37">
        <v>1</v>
      </c>
      <c r="J18" s="38"/>
      <c r="K18" s="38"/>
      <c r="L18" s="40"/>
      <c r="M18" s="41">
        <v>2</v>
      </c>
      <c r="N18" s="41" t="s">
        <v>28</v>
      </c>
      <c r="O18" s="50"/>
      <c r="P18" s="77"/>
      <c r="Q18" s="50"/>
      <c r="R18" s="44" t="s">
        <v>47</v>
      </c>
      <c r="S18" s="74" t="s">
        <v>48</v>
      </c>
    </row>
    <row r="19" spans="1:19" s="18" customFormat="1" ht="12.75" customHeight="1" x14ac:dyDescent="0.25">
      <c r="A19" s="47" t="s">
        <v>49</v>
      </c>
      <c r="B19" s="178" t="s">
        <v>282</v>
      </c>
      <c r="C19" s="37"/>
      <c r="D19" s="38" t="s">
        <v>19</v>
      </c>
      <c r="E19" s="38"/>
      <c r="F19" s="38"/>
      <c r="G19" s="38"/>
      <c r="H19" s="39"/>
      <c r="I19" s="37">
        <v>2</v>
      </c>
      <c r="J19" s="38"/>
      <c r="K19" s="38"/>
      <c r="L19" s="40"/>
      <c r="M19" s="41">
        <v>4</v>
      </c>
      <c r="N19" s="41" t="s">
        <v>28</v>
      </c>
      <c r="O19" s="41" t="s">
        <v>50</v>
      </c>
      <c r="P19" s="43" t="str">
        <f>A17</f>
        <v>inorgk26va</v>
      </c>
      <c r="Q19" s="42" t="str">
        <f>B17</f>
        <v>Szervetlen kémia 1</v>
      </c>
      <c r="R19" s="44" t="s">
        <v>43</v>
      </c>
      <c r="S19" s="76" t="s">
        <v>281</v>
      </c>
    </row>
    <row r="20" spans="1:19" s="18" customFormat="1" ht="12.75" customHeight="1" x14ac:dyDescent="0.25">
      <c r="A20" s="47" t="s">
        <v>52</v>
      </c>
      <c r="B20" s="178" t="s">
        <v>300</v>
      </c>
      <c r="C20" s="37"/>
      <c r="D20" s="38" t="s">
        <v>19</v>
      </c>
      <c r="E20" s="38"/>
      <c r="F20" s="38"/>
      <c r="G20" s="38"/>
      <c r="H20" s="39"/>
      <c r="I20" s="37"/>
      <c r="J20" s="38"/>
      <c r="K20" s="38">
        <v>5</v>
      </c>
      <c r="L20" s="40"/>
      <c r="M20" s="41">
        <v>8</v>
      </c>
      <c r="N20" s="41" t="s">
        <v>20</v>
      </c>
      <c r="O20" s="78"/>
      <c r="P20" s="49"/>
      <c r="Q20" s="44"/>
      <c r="R20" s="44" t="s">
        <v>43</v>
      </c>
      <c r="S20" s="76" t="s">
        <v>53</v>
      </c>
    </row>
    <row r="21" spans="1:19" s="18" customFormat="1" ht="12.75" customHeight="1" x14ac:dyDescent="0.25">
      <c r="A21" s="47" t="s">
        <v>54</v>
      </c>
      <c r="B21" s="180" t="s">
        <v>290</v>
      </c>
      <c r="C21" s="37"/>
      <c r="D21" s="38" t="s">
        <v>19</v>
      </c>
      <c r="E21" s="38"/>
      <c r="F21" s="38"/>
      <c r="G21" s="38"/>
      <c r="H21" s="39"/>
      <c r="I21" s="37">
        <v>3</v>
      </c>
      <c r="J21" s="38">
        <v>1</v>
      </c>
      <c r="K21" s="38"/>
      <c r="L21" s="40"/>
      <c r="M21" s="41">
        <v>6</v>
      </c>
      <c r="N21" s="41" t="s">
        <v>28</v>
      </c>
      <c r="O21" s="41"/>
      <c r="P21" s="43"/>
      <c r="Q21" s="42"/>
      <c r="R21" s="44" t="s">
        <v>55</v>
      </c>
      <c r="S21" s="76" t="s">
        <v>56</v>
      </c>
    </row>
    <row r="22" spans="1:19" s="18" customFormat="1" ht="12.75" customHeight="1" x14ac:dyDescent="0.25">
      <c r="A22" s="47" t="s">
        <v>57</v>
      </c>
      <c r="B22" s="178" t="s">
        <v>283</v>
      </c>
      <c r="C22" s="37"/>
      <c r="D22" s="38" t="s">
        <v>19</v>
      </c>
      <c r="E22" s="38"/>
      <c r="F22" s="38"/>
      <c r="G22" s="38"/>
      <c r="H22" s="39"/>
      <c r="I22" s="37">
        <v>3</v>
      </c>
      <c r="J22" s="38">
        <v>1</v>
      </c>
      <c r="K22" s="38"/>
      <c r="L22" s="40"/>
      <c r="M22" s="41">
        <v>6</v>
      </c>
      <c r="N22" s="41" t="s">
        <v>28</v>
      </c>
      <c r="O22" s="41"/>
      <c r="P22" s="43"/>
      <c r="Q22" s="42"/>
      <c r="R22" s="44" t="s">
        <v>47</v>
      </c>
      <c r="S22" s="76" t="s">
        <v>58</v>
      </c>
    </row>
    <row r="23" spans="1:19" s="18" customFormat="1" ht="12.75" customHeight="1" x14ac:dyDescent="0.25">
      <c r="A23" s="47" t="s">
        <v>59</v>
      </c>
      <c r="B23" s="178" t="s">
        <v>299</v>
      </c>
      <c r="C23" s="37"/>
      <c r="D23" s="38"/>
      <c r="E23" s="38" t="s">
        <v>19</v>
      </c>
      <c r="F23" s="38"/>
      <c r="G23" s="38"/>
      <c r="H23" s="39"/>
      <c r="I23" s="37"/>
      <c r="J23" s="38"/>
      <c r="K23" s="38">
        <v>8</v>
      </c>
      <c r="L23" s="40"/>
      <c r="M23" s="41">
        <v>8</v>
      </c>
      <c r="N23" s="41" t="s">
        <v>20</v>
      </c>
      <c r="O23" s="79"/>
      <c r="P23" s="80"/>
      <c r="Q23" s="81"/>
      <c r="R23" s="44" t="s">
        <v>60</v>
      </c>
      <c r="S23" s="76" t="s">
        <v>61</v>
      </c>
    </row>
    <row r="24" spans="1:19" s="18" customFormat="1" ht="12.75" customHeight="1" x14ac:dyDescent="0.25">
      <c r="A24" s="47" t="s">
        <v>62</v>
      </c>
      <c r="B24" s="178" t="s">
        <v>284</v>
      </c>
      <c r="C24" s="37"/>
      <c r="D24" s="38"/>
      <c r="E24" s="38" t="s">
        <v>19</v>
      </c>
      <c r="F24" s="38"/>
      <c r="G24" s="38"/>
      <c r="H24" s="39"/>
      <c r="I24" s="37">
        <v>3</v>
      </c>
      <c r="J24" s="38">
        <v>1</v>
      </c>
      <c r="K24" s="38"/>
      <c r="L24" s="40"/>
      <c r="M24" s="41">
        <v>4</v>
      </c>
      <c r="N24" s="41" t="s">
        <v>28</v>
      </c>
      <c r="O24" s="41" t="s">
        <v>50</v>
      </c>
      <c r="P24" s="43" t="str">
        <f>A22</f>
        <v>szerves1k26va</v>
      </c>
      <c r="Q24" s="42" t="str">
        <f>B22</f>
        <v>Szerves kémia 1</v>
      </c>
      <c r="R24" s="44" t="s">
        <v>63</v>
      </c>
      <c r="S24" s="76" t="s">
        <v>64</v>
      </c>
    </row>
    <row r="25" spans="1:19" s="18" customFormat="1" ht="12.75" customHeight="1" x14ac:dyDescent="0.25">
      <c r="A25" s="47" t="s">
        <v>65</v>
      </c>
      <c r="B25" s="181" t="s">
        <v>291</v>
      </c>
      <c r="C25" s="37"/>
      <c r="D25" s="38"/>
      <c r="E25" s="38" t="s">
        <v>19</v>
      </c>
      <c r="F25" s="38"/>
      <c r="G25" s="38"/>
      <c r="H25" s="39"/>
      <c r="I25" s="37">
        <v>2</v>
      </c>
      <c r="J25" s="38">
        <v>1</v>
      </c>
      <c r="K25" s="38"/>
      <c r="L25" s="40"/>
      <c r="M25" s="41">
        <v>5</v>
      </c>
      <c r="N25" s="41" t="s">
        <v>28</v>
      </c>
      <c r="O25" s="71"/>
      <c r="P25" s="72"/>
      <c r="Q25" s="42"/>
      <c r="R25" s="82" t="s">
        <v>66</v>
      </c>
      <c r="S25" s="76" t="s">
        <v>67</v>
      </c>
    </row>
    <row r="26" spans="1:19" s="18" customFormat="1" ht="12.75" customHeight="1" x14ac:dyDescent="0.25">
      <c r="A26" s="47" t="s">
        <v>68</v>
      </c>
      <c r="B26" s="178" t="s">
        <v>301</v>
      </c>
      <c r="C26" s="37"/>
      <c r="D26" s="38"/>
      <c r="E26" s="83"/>
      <c r="F26" s="83" t="s">
        <v>19</v>
      </c>
      <c r="G26" s="38"/>
      <c r="H26" s="39"/>
      <c r="I26" s="37"/>
      <c r="J26" s="38"/>
      <c r="K26" s="38">
        <v>5</v>
      </c>
      <c r="L26" s="40"/>
      <c r="M26" s="41">
        <v>7</v>
      </c>
      <c r="N26" s="41" t="s">
        <v>20</v>
      </c>
      <c r="O26" s="71"/>
      <c r="P26" s="72"/>
      <c r="Q26" s="42"/>
      <c r="R26" s="82" t="s">
        <v>69</v>
      </c>
      <c r="S26" s="76" t="s">
        <v>70</v>
      </c>
    </row>
    <row r="27" spans="1:19" s="18" customFormat="1" ht="12.75" customHeight="1" x14ac:dyDescent="0.25">
      <c r="A27" s="47" t="s">
        <v>71</v>
      </c>
      <c r="B27" s="180" t="s">
        <v>295</v>
      </c>
      <c r="C27" s="37"/>
      <c r="D27" s="38"/>
      <c r="E27" s="83" t="s">
        <v>19</v>
      </c>
      <c r="F27" s="83"/>
      <c r="G27" s="38"/>
      <c r="H27" s="39"/>
      <c r="I27" s="37">
        <v>3</v>
      </c>
      <c r="J27" s="38">
        <v>1</v>
      </c>
      <c r="K27" s="38"/>
      <c r="L27" s="40"/>
      <c r="M27" s="41">
        <v>6</v>
      </c>
      <c r="N27" s="41" t="s">
        <v>28</v>
      </c>
      <c r="O27" s="71"/>
      <c r="P27" s="72"/>
      <c r="Q27" s="42"/>
      <c r="R27" s="82" t="s">
        <v>72</v>
      </c>
      <c r="S27" s="76" t="s">
        <v>73</v>
      </c>
    </row>
    <row r="28" spans="1:19" s="18" customFormat="1" ht="12.75" customHeight="1" x14ac:dyDescent="0.25">
      <c r="A28" s="47" t="s">
        <v>74</v>
      </c>
      <c r="B28" s="48" t="s">
        <v>75</v>
      </c>
      <c r="C28" s="37"/>
      <c r="D28" s="38"/>
      <c r="E28" s="83"/>
      <c r="F28" s="83" t="s">
        <v>19</v>
      </c>
      <c r="G28" s="38"/>
      <c r="H28" s="39"/>
      <c r="I28" s="37">
        <v>2</v>
      </c>
      <c r="J28" s="38">
        <v>1</v>
      </c>
      <c r="K28" s="38"/>
      <c r="L28" s="40"/>
      <c r="M28" s="41">
        <v>6</v>
      </c>
      <c r="N28" s="41" t="s">
        <v>28</v>
      </c>
      <c r="O28" s="82"/>
      <c r="P28" s="84"/>
      <c r="Q28" s="42"/>
      <c r="R28" s="82" t="s">
        <v>76</v>
      </c>
      <c r="S28" s="76" t="s">
        <v>307</v>
      </c>
    </row>
    <row r="29" spans="1:19" s="18" customFormat="1" ht="12.75" customHeight="1" x14ac:dyDescent="0.25">
      <c r="A29" s="35" t="s">
        <v>77</v>
      </c>
      <c r="B29" s="48" t="s">
        <v>78</v>
      </c>
      <c r="C29" s="37"/>
      <c r="D29" s="38"/>
      <c r="E29" s="83" t="s">
        <v>19</v>
      </c>
      <c r="F29" s="83"/>
      <c r="G29" s="38"/>
      <c r="H29" s="39"/>
      <c r="I29" s="37"/>
      <c r="J29" s="38"/>
      <c r="K29" s="38">
        <v>3</v>
      </c>
      <c r="L29" s="40"/>
      <c r="M29" s="41">
        <v>6</v>
      </c>
      <c r="N29" s="41" t="s">
        <v>20</v>
      </c>
      <c r="O29" s="71"/>
      <c r="P29" s="72"/>
      <c r="Q29" s="42"/>
      <c r="R29" s="82" t="s">
        <v>79</v>
      </c>
      <c r="S29" s="74" t="s">
        <v>80</v>
      </c>
    </row>
    <row r="30" spans="1:19" s="18" customFormat="1" ht="12.75" customHeight="1" x14ac:dyDescent="0.25">
      <c r="A30" s="47" t="s">
        <v>81</v>
      </c>
      <c r="B30" s="178" t="s">
        <v>302</v>
      </c>
      <c r="C30" s="37"/>
      <c r="D30" s="38"/>
      <c r="E30" s="38"/>
      <c r="F30" s="38" t="s">
        <v>19</v>
      </c>
      <c r="G30" s="38"/>
      <c r="H30" s="39"/>
      <c r="I30" s="37"/>
      <c r="J30" s="38"/>
      <c r="K30" s="38">
        <v>4</v>
      </c>
      <c r="L30" s="40"/>
      <c r="M30" s="41">
        <v>6</v>
      </c>
      <c r="N30" s="41" t="s">
        <v>20</v>
      </c>
      <c r="O30" s="71"/>
      <c r="P30" s="72"/>
      <c r="Q30" s="42"/>
      <c r="R30" s="44" t="s">
        <v>296</v>
      </c>
      <c r="S30" s="76" t="s">
        <v>82</v>
      </c>
    </row>
    <row r="31" spans="1:19" s="18" customFormat="1" ht="12.75" customHeight="1" x14ac:dyDescent="0.25">
      <c r="A31" s="47" t="s">
        <v>83</v>
      </c>
      <c r="B31" s="180" t="s">
        <v>292</v>
      </c>
      <c r="C31" s="37"/>
      <c r="D31" s="38"/>
      <c r="E31" s="38"/>
      <c r="F31" s="38"/>
      <c r="G31" s="38" t="s">
        <v>19</v>
      </c>
      <c r="H31" s="39"/>
      <c r="I31" s="37">
        <v>3</v>
      </c>
      <c r="J31" s="38"/>
      <c r="K31" s="38">
        <v>2</v>
      </c>
      <c r="L31" s="40"/>
      <c r="M31" s="41">
        <v>6</v>
      </c>
      <c r="N31" s="41" t="s">
        <v>28</v>
      </c>
      <c r="O31" s="85"/>
      <c r="P31" s="86"/>
      <c r="Q31" s="50"/>
      <c r="R31" s="82" t="s">
        <v>84</v>
      </c>
      <c r="S31" s="76" t="s">
        <v>85</v>
      </c>
    </row>
    <row r="32" spans="1:19" s="18" customFormat="1" ht="12.75" customHeight="1" x14ac:dyDescent="0.25">
      <c r="A32" s="35" t="s">
        <v>86</v>
      </c>
      <c r="B32" s="48" t="s">
        <v>87</v>
      </c>
      <c r="C32" s="37"/>
      <c r="D32" s="38"/>
      <c r="E32" s="38"/>
      <c r="F32" s="38"/>
      <c r="G32" s="38" t="s">
        <v>19</v>
      </c>
      <c r="H32" s="39"/>
      <c r="I32" s="37"/>
      <c r="J32" s="38">
        <v>1</v>
      </c>
      <c r="K32" s="38"/>
      <c r="L32" s="40"/>
      <c r="M32" s="41">
        <v>3</v>
      </c>
      <c r="N32" s="41" t="s">
        <v>20</v>
      </c>
      <c r="O32" s="71"/>
      <c r="P32" s="72"/>
      <c r="Q32" s="42"/>
      <c r="R32" s="82" t="s">
        <v>88</v>
      </c>
      <c r="S32" s="74" t="s">
        <v>89</v>
      </c>
    </row>
    <row r="33" spans="1:19" s="18" customFormat="1" ht="12.75" customHeight="1" x14ac:dyDescent="0.25">
      <c r="A33" s="35" t="s">
        <v>90</v>
      </c>
      <c r="B33" s="48" t="s">
        <v>91</v>
      </c>
      <c r="C33" s="37"/>
      <c r="D33" s="38"/>
      <c r="E33" s="38"/>
      <c r="F33" s="38"/>
      <c r="G33" s="38" t="s">
        <v>19</v>
      </c>
      <c r="H33" s="39"/>
      <c r="I33" s="37">
        <v>2</v>
      </c>
      <c r="J33" s="38"/>
      <c r="K33" s="38"/>
      <c r="L33" s="40"/>
      <c r="M33" s="41">
        <v>4</v>
      </c>
      <c r="N33" s="41" t="s">
        <v>28</v>
      </c>
      <c r="O33" s="71"/>
      <c r="P33" s="72"/>
      <c r="Q33" s="42"/>
      <c r="R33" s="82" t="s">
        <v>92</v>
      </c>
      <c r="S33" s="74" t="s">
        <v>93</v>
      </c>
    </row>
    <row r="34" spans="1:19" s="18" customFormat="1" ht="12.75" customHeight="1" x14ac:dyDescent="0.25">
      <c r="A34" s="187" t="s">
        <v>31</v>
      </c>
      <c r="B34" s="187"/>
      <c r="C34" s="87">
        <f>SUMIF(C15:C33,"=x",$I15:$I33)+SUMIF(C15:C33,"=x",$J15:$J33)+SUMIF(C15:C33,"=x",$K15:$K33)</f>
        <v>12</v>
      </c>
      <c r="D34" s="53">
        <f>SUMIF(D19:D33,"=x",$I19:$I33)+SUMIF(D19:D33,"=x",$J19:$J33)+SUMIF(D19:D33,"=x",$K19:$K33)</f>
        <v>15</v>
      </c>
      <c r="E34" s="53">
        <f>SUMIF(E20:E33,"=x",$I20:$I33)+SUMIF(E20:E33,"=x",$J20:$J33)+SUMIF(E20:E33,"=x",$K20:$K33)</f>
        <v>22</v>
      </c>
      <c r="F34" s="53">
        <f>SUMIF(F21:F33,"=x",$I21:$I33)+SUMIF(F21:F33,"=x",$J21:$J33)+SUMIF(F21:F33,"=x",$K21:$K33)</f>
        <v>12</v>
      </c>
      <c r="G34" s="53">
        <f>SUMIF(G22:G33,"=x",$I22:$I33)+SUMIF(G22:G33,"=x",$J22:$J33)+SUMIF(G22:G33,"=x",$K22:$K33)</f>
        <v>8</v>
      </c>
      <c r="H34" s="87">
        <f>SUMIF(H23:H33,"=x",$I23:$I33)+SUMIF(H23:H33,"=x",$J23:$J33)+SUMIF(H23:H33,"=x",$K23:$K33)</f>
        <v>0</v>
      </c>
      <c r="I34" s="188">
        <f>SUM(C34:H34)</f>
        <v>69</v>
      </c>
      <c r="J34" s="188"/>
      <c r="K34" s="188"/>
      <c r="L34" s="188"/>
      <c r="M34" s="188"/>
      <c r="N34" s="5"/>
      <c r="O34" s="55"/>
      <c r="P34" s="56"/>
      <c r="Q34" s="55"/>
      <c r="R34" s="55"/>
      <c r="S34" s="57"/>
    </row>
    <row r="35" spans="1:19" s="18" customFormat="1" ht="12.75" customHeight="1" x14ac:dyDescent="0.25">
      <c r="A35" s="189" t="s">
        <v>32</v>
      </c>
      <c r="B35" s="189"/>
      <c r="C35" s="88">
        <f>SUMIF(C15:C33,"=x",$M15:$M33)</f>
        <v>18</v>
      </c>
      <c r="D35" s="59">
        <f>SUMIF(D19:D33,"=x",$M19:$M33)</f>
        <v>24</v>
      </c>
      <c r="E35" s="59">
        <f>SUMIF(E20:E33,"=x",$M20:$M33)</f>
        <v>29</v>
      </c>
      <c r="F35" s="59">
        <f>SUMIF(F21:F33,"=x",$M21:$M33)</f>
        <v>19</v>
      </c>
      <c r="G35" s="59">
        <f>SUMIF(G22:G33,"=x",$M22:$M33)</f>
        <v>13</v>
      </c>
      <c r="H35" s="88">
        <f>SUMIF(H23:H33,"=x",$M23:$M33)</f>
        <v>0</v>
      </c>
      <c r="I35" s="190">
        <f>SUM(C35:H35)</f>
        <v>103</v>
      </c>
      <c r="J35" s="190"/>
      <c r="K35" s="190"/>
      <c r="L35" s="190"/>
      <c r="M35" s="190"/>
      <c r="N35" s="4"/>
      <c r="O35" s="55"/>
      <c r="P35" s="89"/>
      <c r="Q35" s="55"/>
      <c r="R35" s="55"/>
      <c r="S35" s="57"/>
    </row>
    <row r="36" spans="1:19" s="18" customFormat="1" ht="12.75" customHeight="1" x14ac:dyDescent="0.25">
      <c r="A36" s="191" t="s">
        <v>33</v>
      </c>
      <c r="B36" s="191"/>
      <c r="C36" s="61">
        <f t="shared" ref="C36:H36" si="2">COUNTIFS(C15:C33,"x",$N15:$N33,"K(5)")+COUNTIFS(C15:C33,"x",$N15:$N33,"AK(5)")+COUNTIFS(C15:C33,"x",$N15:$N33,"BK(5)")</f>
        <v>3</v>
      </c>
      <c r="D36" s="62">
        <f t="shared" si="2"/>
        <v>3</v>
      </c>
      <c r="E36" s="62">
        <f t="shared" si="2"/>
        <v>3</v>
      </c>
      <c r="F36" s="62">
        <f t="shared" si="2"/>
        <v>1</v>
      </c>
      <c r="G36" s="62">
        <f t="shared" si="2"/>
        <v>2</v>
      </c>
      <c r="H36" s="90">
        <f t="shared" si="2"/>
        <v>0</v>
      </c>
      <c r="I36" s="192">
        <f>SUM(C36:H36)</f>
        <v>12</v>
      </c>
      <c r="J36" s="192"/>
      <c r="K36" s="192"/>
      <c r="L36" s="192"/>
      <c r="M36" s="192"/>
      <c r="N36" s="3"/>
      <c r="O36" s="55"/>
      <c r="P36" s="56"/>
      <c r="Q36" s="55"/>
      <c r="R36" s="55"/>
      <c r="S36" s="57"/>
    </row>
    <row r="37" spans="1:19" s="18" customFormat="1" ht="12.75" customHeight="1" x14ac:dyDescent="0.25">
      <c r="A37" s="29" t="s">
        <v>126</v>
      </c>
      <c r="B37" s="29"/>
      <c r="C37" s="30"/>
      <c r="D37" s="31"/>
      <c r="E37" s="31"/>
      <c r="F37" s="31"/>
      <c r="G37" s="31"/>
      <c r="H37" s="32"/>
      <c r="I37" s="30"/>
      <c r="J37" s="31"/>
      <c r="K37" s="31"/>
      <c r="L37" s="32"/>
      <c r="M37" s="33"/>
      <c r="N37" s="33"/>
      <c r="O37" s="29"/>
      <c r="P37" s="34"/>
      <c r="Q37" s="29"/>
      <c r="R37" s="29"/>
      <c r="S37" s="29"/>
    </row>
    <row r="38" spans="1:19" s="18" customFormat="1" ht="12.75" customHeight="1" x14ac:dyDescent="0.25">
      <c r="A38" s="29" t="s">
        <v>127</v>
      </c>
      <c r="B38" s="29"/>
      <c r="C38" s="30"/>
      <c r="D38" s="31"/>
      <c r="E38" s="31"/>
      <c r="F38" s="31"/>
      <c r="G38" s="31"/>
      <c r="H38" s="32"/>
      <c r="I38" s="30"/>
      <c r="J38" s="31"/>
      <c r="K38" s="31"/>
      <c r="L38" s="32"/>
      <c r="M38" s="33"/>
      <c r="N38" s="33"/>
      <c r="O38" s="29"/>
      <c r="P38" s="34"/>
      <c r="Q38" s="29"/>
      <c r="R38" s="29"/>
      <c r="S38" s="29"/>
    </row>
    <row r="39" spans="1:19" s="18" customFormat="1" ht="12.75" customHeight="1" x14ac:dyDescent="0.2">
      <c r="A39" s="203" t="s">
        <v>304</v>
      </c>
      <c r="B39" s="202" t="s">
        <v>303</v>
      </c>
      <c r="C39" s="138"/>
      <c r="D39" s="83"/>
      <c r="E39" s="83"/>
      <c r="F39" s="83" t="s">
        <v>19</v>
      </c>
      <c r="G39" s="83"/>
      <c r="H39" s="96"/>
      <c r="I39" s="95"/>
      <c r="J39" s="83"/>
      <c r="K39" s="83">
        <v>4</v>
      </c>
      <c r="L39" s="139"/>
      <c r="M39" s="97">
        <v>6</v>
      </c>
      <c r="N39" s="97" t="s">
        <v>20</v>
      </c>
      <c r="O39" s="71"/>
      <c r="P39" s="72"/>
      <c r="Q39" s="71"/>
      <c r="R39" s="82" t="s">
        <v>128</v>
      </c>
      <c r="S39" s="140" t="s">
        <v>129</v>
      </c>
    </row>
    <row r="40" spans="1:19" s="18" customFormat="1" ht="12.75" customHeight="1" x14ac:dyDescent="0.2">
      <c r="A40" s="70" t="s">
        <v>130</v>
      </c>
      <c r="B40" s="137" t="s">
        <v>131</v>
      </c>
      <c r="C40" s="138"/>
      <c r="D40" s="83"/>
      <c r="E40" s="83"/>
      <c r="F40" s="83" t="s">
        <v>19</v>
      </c>
      <c r="G40" s="83"/>
      <c r="H40" s="96"/>
      <c r="I40" s="95">
        <v>2</v>
      </c>
      <c r="J40" s="83"/>
      <c r="K40" s="83"/>
      <c r="L40" s="139"/>
      <c r="M40" s="97">
        <v>4</v>
      </c>
      <c r="N40" s="97" t="s">
        <v>28</v>
      </c>
      <c r="O40" s="71"/>
      <c r="P40" s="72"/>
      <c r="Q40" s="71"/>
      <c r="R40" s="82" t="s">
        <v>72</v>
      </c>
      <c r="S40" s="140" t="s">
        <v>132</v>
      </c>
    </row>
    <row r="41" spans="1:19" s="18" customFormat="1" ht="12.75" customHeight="1" x14ac:dyDescent="0.2">
      <c r="A41" s="70" t="s">
        <v>133</v>
      </c>
      <c r="B41" s="137" t="s">
        <v>134</v>
      </c>
      <c r="C41" s="138"/>
      <c r="D41" s="83"/>
      <c r="E41" s="83"/>
      <c r="F41" s="83"/>
      <c r="G41" s="83" t="s">
        <v>19</v>
      </c>
      <c r="H41" s="96"/>
      <c r="I41" s="95">
        <v>2</v>
      </c>
      <c r="J41" s="83"/>
      <c r="K41" s="83"/>
      <c r="L41" s="139"/>
      <c r="M41" s="97">
        <v>4</v>
      </c>
      <c r="N41" s="97" t="s">
        <v>28</v>
      </c>
      <c r="O41" s="71"/>
      <c r="P41" s="72"/>
      <c r="Q41" s="71"/>
      <c r="R41" s="82" t="s">
        <v>92</v>
      </c>
      <c r="S41" s="140" t="s">
        <v>135</v>
      </c>
    </row>
    <row r="42" spans="1:19" s="18" customFormat="1" ht="12.75" customHeight="1" x14ac:dyDescent="0.2">
      <c r="A42" s="70" t="s">
        <v>136</v>
      </c>
      <c r="B42" s="137" t="s">
        <v>137</v>
      </c>
      <c r="C42" s="138"/>
      <c r="D42" s="83"/>
      <c r="E42" s="83"/>
      <c r="F42" s="83"/>
      <c r="G42" s="83" t="s">
        <v>19</v>
      </c>
      <c r="H42" s="96"/>
      <c r="I42" s="95">
        <v>2</v>
      </c>
      <c r="J42" s="83"/>
      <c r="K42" s="83"/>
      <c r="L42" s="139"/>
      <c r="M42" s="97">
        <v>4</v>
      </c>
      <c r="N42" s="97" t="s">
        <v>28</v>
      </c>
      <c r="O42" s="71"/>
      <c r="P42" s="72"/>
      <c r="Q42" s="71"/>
      <c r="R42" s="82" t="s">
        <v>138</v>
      </c>
      <c r="S42" s="140" t="s">
        <v>139</v>
      </c>
    </row>
    <row r="43" spans="1:19" s="18" customFormat="1" ht="12.75" customHeight="1" x14ac:dyDescent="0.2">
      <c r="A43" s="70" t="s">
        <v>140</v>
      </c>
      <c r="B43" s="137" t="s">
        <v>141</v>
      </c>
      <c r="C43" s="138"/>
      <c r="D43" s="83"/>
      <c r="E43" s="83"/>
      <c r="F43" s="83"/>
      <c r="G43" s="83"/>
      <c r="H43" s="96" t="s">
        <v>19</v>
      </c>
      <c r="I43" s="95">
        <v>2</v>
      </c>
      <c r="J43" s="83"/>
      <c r="K43" s="83"/>
      <c r="L43" s="139"/>
      <c r="M43" s="97">
        <v>4</v>
      </c>
      <c r="N43" s="97" t="s">
        <v>28</v>
      </c>
      <c r="O43" s="71"/>
      <c r="P43" s="72"/>
      <c r="Q43" s="71"/>
      <c r="R43" s="82" t="s">
        <v>142</v>
      </c>
      <c r="S43" s="140" t="s">
        <v>143</v>
      </c>
    </row>
    <row r="44" spans="1:19" s="18" customFormat="1" ht="12.75" customHeight="1" x14ac:dyDescent="0.25">
      <c r="A44" s="187" t="s">
        <v>31</v>
      </c>
      <c r="B44" s="187"/>
      <c r="C44" s="87">
        <f>SUMIF(C39:C40,"=x",$I39:$I42)+SUMIF(C39:C42,"=x",$J39:$J42)+SUMIF(C39:C42,"=x",$K39:$K42)</f>
        <v>0</v>
      </c>
      <c r="D44" s="87">
        <f>SUMIF(D39:D40,"=x",$I39:$I42)+SUMIF(D39:D42,"=x",$J39:$J42)+SUMIF(D39:D42,"=x",$K39:$K42)</f>
        <v>0</v>
      </c>
      <c r="E44" s="87">
        <f>SUMIF(E39:E40,"=x",$I39:$I42)+SUMIF(E39:E42,"=x",$J39:$J42)+SUMIF(E39:E42,"=x",$K39:$K42)</f>
        <v>0</v>
      </c>
      <c r="F44" s="87">
        <f>SUMIF(F39:F43,"=x",$I39:$I43)+SUMIF(F39:F43,"=x",$J39:$J43)+SUMIF(F39:F43,"=x",$K39:$K43)</f>
        <v>6</v>
      </c>
      <c r="G44" s="87">
        <f>SUMIF(G39:G43,"=x",$I39:$I43)+SUMIF(G39:G43,"=x",$J39:$J43)+SUMIF(G39:G43,"=x",$K39:$K43)</f>
        <v>4</v>
      </c>
      <c r="H44" s="87">
        <f>SUMIF(H39:H43,"=x",$I39:$I43)+SUMIF(H39:H43,"=x",$J39:$J43)+SUMIF(H39:H43,"=x",$K39:$K43)</f>
        <v>2</v>
      </c>
      <c r="I44" s="188">
        <f>SUM(C44:H44)</f>
        <v>12</v>
      </c>
      <c r="J44" s="188"/>
      <c r="K44" s="188"/>
      <c r="L44" s="188"/>
      <c r="M44" s="188"/>
      <c r="N44" s="5"/>
      <c r="O44" s="55"/>
      <c r="P44" s="56"/>
      <c r="Q44" s="55"/>
      <c r="R44" s="55"/>
      <c r="S44" s="57"/>
    </row>
    <row r="45" spans="1:19" s="18" customFormat="1" ht="12.75" customHeight="1" x14ac:dyDescent="0.25">
      <c r="A45" s="189" t="s">
        <v>32</v>
      </c>
      <c r="B45" s="189"/>
      <c r="C45" s="88"/>
      <c r="D45" s="88"/>
      <c r="E45" s="88"/>
      <c r="F45" s="88">
        <f>SUMIF(F39:F43,"=x",$M39:$M43)</f>
        <v>10</v>
      </c>
      <c r="G45" s="88">
        <f>SUMIF(G39:G43,"=x",$M39:$M43)</f>
        <v>8</v>
      </c>
      <c r="H45" s="88">
        <f>SUMIF(H39:H43,"=x",$M39:$M43)</f>
        <v>4</v>
      </c>
      <c r="I45" s="190">
        <f>SUM(C45:H45)</f>
        <v>22</v>
      </c>
      <c r="J45" s="190"/>
      <c r="K45" s="190"/>
      <c r="L45" s="190"/>
      <c r="M45" s="190"/>
      <c r="N45" s="4"/>
      <c r="O45" s="55"/>
      <c r="P45" s="56"/>
      <c r="Q45" s="55"/>
      <c r="R45" s="55"/>
      <c r="S45" s="57"/>
    </row>
    <row r="46" spans="1:19" s="18" customFormat="1" ht="12.75" customHeight="1" x14ac:dyDescent="0.25">
      <c r="A46" s="191" t="s">
        <v>33</v>
      </c>
      <c r="B46" s="191"/>
      <c r="C46" s="88">
        <f>COUNTIFS(C39:C42,"x",$N39:$N42,"K(5)")+COUNTIFS(C39:C42,"x",$N39:$N42,"AK(5)")+COUNTIFS(C39:C42,"x",$N39:$N42,"BK(5)")</f>
        <v>0</v>
      </c>
      <c r="D46" s="88">
        <f>COUNTIFS(D39:D42,"x",$N39:$N42,"K(5)")+COUNTIFS(D39:D42,"x",$N39:$N42,"AK(5)")+COUNTIFS(D39:D42,"x",$N39:$N42,"BK(5)")</f>
        <v>0</v>
      </c>
      <c r="E46" s="88">
        <f>COUNTIFS(E39:E42,"x",$N39:$N42,"K(5)")+COUNTIFS(E39:E42,"x",$N39:$N42,"AK(5)")+COUNTIFS(E39:E42,"x",$N39:$N42,"BK(5)")</f>
        <v>0</v>
      </c>
      <c r="F46" s="88">
        <f>COUNTIFS(F39:F43,"x",$N39:$N43,"K(5)")+COUNTIFS(F39:F43,"x",$N39:$N43,"AK(5)")+COUNTIFS(F39:F43,"x",$N39:$N43,"BK(5)")</f>
        <v>1</v>
      </c>
      <c r="G46" s="88">
        <f>COUNTIFS(G39:G43,"x",$N39:$N43,"K(5)")+COUNTIFS(G39:G43,"x",$N39:$N43,"AK(5)")+COUNTIFS(G39:G43,"x",$N39:$N43,"BK(5)")</f>
        <v>2</v>
      </c>
      <c r="H46" s="88">
        <f>COUNTIFS(H39:H43,"x",$N39:$N43,"K(5)")+COUNTIFS(H39:H43,"x",$N39:$N43,"AK(5)")+COUNTIFS(H39:H43,"x",$N39:$N43,"BK(5)")</f>
        <v>1</v>
      </c>
      <c r="I46" s="192">
        <f>SUM(C46:H46)</f>
        <v>4</v>
      </c>
      <c r="J46" s="192"/>
      <c r="K46" s="192"/>
      <c r="L46" s="192"/>
      <c r="M46" s="192"/>
      <c r="N46" s="3"/>
      <c r="O46" s="55"/>
      <c r="P46" s="56"/>
      <c r="Q46" s="55"/>
      <c r="R46" s="55"/>
      <c r="S46" s="57"/>
    </row>
    <row r="47" spans="1:19" s="18" customFormat="1" ht="12.75" customHeight="1" x14ac:dyDescent="0.25">
      <c r="A47" s="141" t="s">
        <v>144</v>
      </c>
      <c r="B47" s="113"/>
      <c r="C47" s="64"/>
      <c r="D47" s="65"/>
      <c r="E47" s="65"/>
      <c r="F47" s="65"/>
      <c r="G47" s="65"/>
      <c r="H47" s="66"/>
      <c r="I47" s="64"/>
      <c r="J47" s="65"/>
      <c r="K47" s="65"/>
      <c r="L47" s="65"/>
      <c r="M47" s="66"/>
      <c r="N47" s="67"/>
      <c r="O47" s="2"/>
      <c r="P47" s="68"/>
      <c r="Q47" s="2"/>
      <c r="R47" s="2"/>
      <c r="S47" s="69"/>
    </row>
    <row r="48" spans="1:19" s="18" customFormat="1" ht="13.5" customHeight="1" x14ac:dyDescent="0.2">
      <c r="A48" s="47" t="s">
        <v>145</v>
      </c>
      <c r="B48" s="179" t="s">
        <v>285</v>
      </c>
      <c r="C48" s="95" t="s">
        <v>146</v>
      </c>
      <c r="D48" s="83"/>
      <c r="E48" s="83"/>
      <c r="F48" s="83"/>
      <c r="G48" s="83"/>
      <c r="H48" s="96"/>
      <c r="I48" s="37"/>
      <c r="J48" s="38">
        <v>2</v>
      </c>
      <c r="K48" s="38"/>
      <c r="L48" s="40"/>
      <c r="M48" s="41">
        <v>3</v>
      </c>
      <c r="N48" s="41" t="s">
        <v>147</v>
      </c>
      <c r="O48" s="71"/>
      <c r="P48" s="72"/>
      <c r="Q48" s="42"/>
      <c r="R48" s="82" t="s">
        <v>47</v>
      </c>
      <c r="S48" s="76" t="s">
        <v>148</v>
      </c>
    </row>
    <row r="49" spans="1:19" s="18" customFormat="1" ht="12.75" customHeight="1" x14ac:dyDescent="0.25">
      <c r="A49" s="35" t="s">
        <v>149</v>
      </c>
      <c r="B49" s="48" t="s">
        <v>150</v>
      </c>
      <c r="C49" s="37" t="s">
        <v>146</v>
      </c>
      <c r="D49" s="38"/>
      <c r="E49" s="38"/>
      <c r="F49" s="38"/>
      <c r="G49" s="38"/>
      <c r="H49" s="39"/>
      <c r="I49" s="37"/>
      <c r="J49" s="38">
        <v>1</v>
      </c>
      <c r="K49" s="38"/>
      <c r="L49" s="40"/>
      <c r="M49" s="41">
        <v>2</v>
      </c>
      <c r="N49" s="41" t="s">
        <v>20</v>
      </c>
      <c r="O49" s="42"/>
      <c r="P49" s="43"/>
      <c r="Q49" s="42"/>
      <c r="R49" s="44" t="s">
        <v>37</v>
      </c>
      <c r="S49" s="74" t="s">
        <v>151</v>
      </c>
    </row>
    <row r="50" spans="1:19" s="18" customFormat="1" ht="13.5" customHeight="1" x14ac:dyDescent="0.2">
      <c r="A50" s="35" t="s">
        <v>152</v>
      </c>
      <c r="B50" s="46" t="s">
        <v>153</v>
      </c>
      <c r="C50" s="37" t="s">
        <v>146</v>
      </c>
      <c r="D50" s="38"/>
      <c r="E50" s="38"/>
      <c r="F50" s="38"/>
      <c r="G50" s="38"/>
      <c r="H50" s="39"/>
      <c r="I50" s="37"/>
      <c r="J50" s="38">
        <v>1</v>
      </c>
      <c r="K50" s="38"/>
      <c r="L50" s="40"/>
      <c r="M50" s="41">
        <v>1</v>
      </c>
      <c r="N50" s="41" t="s">
        <v>147</v>
      </c>
      <c r="O50" s="42"/>
      <c r="P50" s="43"/>
      <c r="Q50" s="42"/>
      <c r="R50" s="44" t="s">
        <v>72</v>
      </c>
      <c r="S50" s="74" t="s">
        <v>154</v>
      </c>
    </row>
    <row r="51" spans="1:19" s="18" customFormat="1" ht="13.5" customHeight="1" x14ac:dyDescent="0.2">
      <c r="A51" s="47" t="s">
        <v>155</v>
      </c>
      <c r="B51" s="179" t="s">
        <v>286</v>
      </c>
      <c r="C51" s="142"/>
      <c r="D51" s="38" t="s">
        <v>146</v>
      </c>
      <c r="E51" s="38"/>
      <c r="F51" s="38"/>
      <c r="G51" s="38"/>
      <c r="H51" s="39"/>
      <c r="I51" s="37"/>
      <c r="J51" s="38">
        <v>2</v>
      </c>
      <c r="K51" s="38"/>
      <c r="L51" s="40"/>
      <c r="M51" s="41">
        <v>3</v>
      </c>
      <c r="N51" s="41" t="s">
        <v>147</v>
      </c>
      <c r="O51" s="42"/>
      <c r="P51" s="43"/>
      <c r="Q51" s="42"/>
      <c r="R51" s="44" t="s">
        <v>47</v>
      </c>
      <c r="S51" s="76" t="s">
        <v>156</v>
      </c>
    </row>
    <row r="52" spans="1:19" s="18" customFormat="1" ht="12.75" customHeight="1" x14ac:dyDescent="0.25">
      <c r="A52" s="35" t="s">
        <v>157</v>
      </c>
      <c r="B52" s="48" t="s">
        <v>158</v>
      </c>
      <c r="C52" s="142"/>
      <c r="D52" s="38" t="s">
        <v>146</v>
      </c>
      <c r="E52" s="38"/>
      <c r="F52" s="38"/>
      <c r="G52" s="38"/>
      <c r="H52" s="39"/>
      <c r="I52" s="37"/>
      <c r="J52" s="38">
        <v>1</v>
      </c>
      <c r="K52" s="38"/>
      <c r="L52" s="40"/>
      <c r="M52" s="41">
        <v>2</v>
      </c>
      <c r="N52" s="41" t="s">
        <v>20</v>
      </c>
      <c r="O52" s="42"/>
      <c r="P52" s="43"/>
      <c r="Q52" s="42"/>
      <c r="R52" s="44" t="s">
        <v>29</v>
      </c>
      <c r="S52" s="74" t="s">
        <v>159</v>
      </c>
    </row>
    <row r="53" spans="1:19" s="18" customFormat="1" ht="12.75" customHeight="1" x14ac:dyDescent="0.25">
      <c r="A53" s="35" t="s">
        <v>160</v>
      </c>
      <c r="B53" s="48" t="s">
        <v>161</v>
      </c>
      <c r="C53" s="142"/>
      <c r="D53" s="38" t="s">
        <v>146</v>
      </c>
      <c r="E53" s="38"/>
      <c r="F53" s="38"/>
      <c r="G53" s="38"/>
      <c r="H53" s="39"/>
      <c r="I53" s="37"/>
      <c r="J53" s="38">
        <v>1</v>
      </c>
      <c r="K53" s="38"/>
      <c r="L53" s="40"/>
      <c r="M53" s="41">
        <v>2</v>
      </c>
      <c r="N53" s="41" t="s">
        <v>20</v>
      </c>
      <c r="O53" s="42"/>
      <c r="P53" s="43"/>
      <c r="Q53" s="42"/>
      <c r="R53" s="44" t="s">
        <v>43</v>
      </c>
      <c r="S53" s="74" t="s">
        <v>162</v>
      </c>
    </row>
    <row r="54" spans="1:19" s="18" customFormat="1" ht="12.75" customHeight="1" x14ac:dyDescent="0.25">
      <c r="A54" s="47" t="s">
        <v>163</v>
      </c>
      <c r="B54" s="178" t="s">
        <v>287</v>
      </c>
      <c r="C54" s="142"/>
      <c r="D54" s="38" t="s">
        <v>146</v>
      </c>
      <c r="E54" s="38"/>
      <c r="F54" s="38"/>
      <c r="G54" s="38"/>
      <c r="H54" s="39"/>
      <c r="I54" s="37"/>
      <c r="J54" s="38">
        <v>1</v>
      </c>
      <c r="K54" s="38"/>
      <c r="L54" s="40"/>
      <c r="M54" s="41">
        <v>2</v>
      </c>
      <c r="N54" s="41" t="s">
        <v>20</v>
      </c>
      <c r="O54" s="42"/>
      <c r="P54" s="43"/>
      <c r="Q54" s="42"/>
      <c r="R54" s="44" t="s">
        <v>164</v>
      </c>
      <c r="S54" s="76" t="s">
        <v>165</v>
      </c>
    </row>
    <row r="55" spans="1:19" s="18" customFormat="1" ht="12.75" customHeight="1" x14ac:dyDescent="0.25">
      <c r="A55" s="35" t="s">
        <v>166</v>
      </c>
      <c r="B55" s="48" t="s">
        <v>167</v>
      </c>
      <c r="C55" s="142"/>
      <c r="D55" s="38" t="s">
        <v>146</v>
      </c>
      <c r="E55" s="38"/>
      <c r="F55" s="38"/>
      <c r="G55" s="38"/>
      <c r="H55" s="39"/>
      <c r="I55" s="37">
        <v>2</v>
      </c>
      <c r="J55" s="38"/>
      <c r="K55" s="38"/>
      <c r="L55" s="40"/>
      <c r="M55" s="41">
        <v>3</v>
      </c>
      <c r="N55" s="41" t="s">
        <v>28</v>
      </c>
      <c r="O55" s="42"/>
      <c r="P55" s="43"/>
      <c r="Q55" s="42"/>
      <c r="R55" s="44" t="s">
        <v>168</v>
      </c>
      <c r="S55" s="74" t="s">
        <v>169</v>
      </c>
    </row>
    <row r="56" spans="1:19" s="18" customFormat="1" ht="12.75" customHeight="1" x14ac:dyDescent="0.25">
      <c r="A56" s="47" t="s">
        <v>170</v>
      </c>
      <c r="B56" s="178" t="s">
        <v>288</v>
      </c>
      <c r="C56" s="37"/>
      <c r="D56" s="40"/>
      <c r="E56" s="38" t="s">
        <v>146</v>
      </c>
      <c r="F56" s="38"/>
      <c r="G56" s="38"/>
      <c r="H56" s="39"/>
      <c r="I56" s="37"/>
      <c r="J56" s="38">
        <v>1</v>
      </c>
      <c r="K56" s="38"/>
      <c r="L56" s="40"/>
      <c r="M56" s="41">
        <v>2</v>
      </c>
      <c r="N56" s="41" t="s">
        <v>20</v>
      </c>
      <c r="O56" s="42"/>
      <c r="P56" s="43"/>
      <c r="Q56" s="42"/>
      <c r="R56" s="44" t="s">
        <v>171</v>
      </c>
      <c r="S56" s="76" t="s">
        <v>172</v>
      </c>
    </row>
    <row r="57" spans="1:19" s="18" customFormat="1" ht="12.75" customHeight="1" x14ac:dyDescent="0.25">
      <c r="A57" s="47" t="s">
        <v>173</v>
      </c>
      <c r="B57" s="178" t="s">
        <v>289</v>
      </c>
      <c r="C57" s="37"/>
      <c r="D57" s="40"/>
      <c r="E57" s="38" t="s">
        <v>146</v>
      </c>
      <c r="F57" s="38"/>
      <c r="G57" s="38"/>
      <c r="H57" s="39"/>
      <c r="I57" s="37">
        <v>2</v>
      </c>
      <c r="J57" s="38"/>
      <c r="K57" s="38"/>
      <c r="L57" s="40"/>
      <c r="M57" s="41">
        <v>3</v>
      </c>
      <c r="N57" s="41" t="s">
        <v>28</v>
      </c>
      <c r="O57" s="42"/>
      <c r="P57" s="43"/>
      <c r="Q57" s="42"/>
      <c r="R57" s="44" t="s">
        <v>40</v>
      </c>
      <c r="S57" s="76" t="s">
        <v>174</v>
      </c>
    </row>
    <row r="58" spans="1:19" s="18" customFormat="1" ht="12.75" customHeight="1" x14ac:dyDescent="0.25">
      <c r="A58" s="35" t="s">
        <v>175</v>
      </c>
      <c r="B58" s="48" t="s">
        <v>176</v>
      </c>
      <c r="C58" s="37"/>
      <c r="D58" s="40"/>
      <c r="E58" s="38" t="s">
        <v>146</v>
      </c>
      <c r="F58" s="38"/>
      <c r="G58" s="38"/>
      <c r="H58" s="39"/>
      <c r="I58" s="37">
        <v>2</v>
      </c>
      <c r="J58" s="38"/>
      <c r="K58" s="38"/>
      <c r="L58" s="40"/>
      <c r="M58" s="41">
        <v>3</v>
      </c>
      <c r="N58" s="41" t="s">
        <v>28</v>
      </c>
      <c r="O58" s="42"/>
      <c r="P58" s="43"/>
      <c r="Q58" s="42"/>
      <c r="R58" s="44" t="s">
        <v>66</v>
      </c>
      <c r="S58" s="74" t="s">
        <v>177</v>
      </c>
    </row>
    <row r="59" spans="1:19" s="18" customFormat="1" ht="12.75" customHeight="1" x14ac:dyDescent="0.25">
      <c r="A59" s="143" t="s">
        <v>178</v>
      </c>
      <c r="B59" s="47" t="s">
        <v>179</v>
      </c>
      <c r="C59" s="144"/>
      <c r="D59" s="83"/>
      <c r="E59" s="139"/>
      <c r="F59" s="83" t="s">
        <v>146</v>
      </c>
      <c r="G59" s="83"/>
      <c r="H59" s="139"/>
      <c r="I59" s="142">
        <v>2</v>
      </c>
      <c r="J59" s="38"/>
      <c r="K59" s="38"/>
      <c r="L59" s="145"/>
      <c r="M59" s="146">
        <v>3</v>
      </c>
      <c r="N59" s="41" t="s">
        <v>28</v>
      </c>
      <c r="O59" s="71"/>
      <c r="P59" s="72"/>
      <c r="Q59" s="42"/>
      <c r="R59" s="82" t="s">
        <v>180</v>
      </c>
      <c r="S59" s="76" t="s">
        <v>181</v>
      </c>
    </row>
    <row r="60" spans="1:19" s="18" customFormat="1" ht="12.75" customHeight="1" x14ac:dyDescent="0.25">
      <c r="A60" s="147" t="s">
        <v>182</v>
      </c>
      <c r="B60" s="35" t="s">
        <v>183</v>
      </c>
      <c r="C60" s="148"/>
      <c r="D60" s="38"/>
      <c r="E60" s="38"/>
      <c r="F60" s="40"/>
      <c r="G60" s="38" t="s">
        <v>146</v>
      </c>
      <c r="H60" s="40"/>
      <c r="I60" s="142">
        <v>2</v>
      </c>
      <c r="J60" s="38"/>
      <c r="K60" s="38"/>
      <c r="L60" s="145"/>
      <c r="M60" s="146">
        <v>3</v>
      </c>
      <c r="N60" s="41" t="s">
        <v>28</v>
      </c>
      <c r="O60" s="42"/>
      <c r="P60" s="43"/>
      <c r="Q60" s="42"/>
      <c r="R60" s="44" t="s">
        <v>184</v>
      </c>
      <c r="S60" s="74" t="s">
        <v>185</v>
      </c>
    </row>
    <row r="61" spans="1:19" s="18" customFormat="1" ht="12.75" customHeight="1" x14ac:dyDescent="0.25">
      <c r="A61" s="147" t="s">
        <v>186</v>
      </c>
      <c r="B61" s="35" t="s">
        <v>187</v>
      </c>
      <c r="C61" s="148"/>
      <c r="D61" s="38"/>
      <c r="E61" s="38"/>
      <c r="F61" s="40"/>
      <c r="G61" s="38" t="s">
        <v>146</v>
      </c>
      <c r="H61" s="40"/>
      <c r="I61" s="142">
        <v>2</v>
      </c>
      <c r="J61" s="38"/>
      <c r="K61" s="38"/>
      <c r="L61" s="145"/>
      <c r="M61" s="146">
        <v>3</v>
      </c>
      <c r="N61" s="41" t="s">
        <v>28</v>
      </c>
      <c r="O61" s="42"/>
      <c r="P61" s="43"/>
      <c r="Q61" s="42"/>
      <c r="R61" s="44" t="s">
        <v>188</v>
      </c>
      <c r="S61" s="74" t="s">
        <v>189</v>
      </c>
    </row>
    <row r="62" spans="1:19" s="18" customFormat="1" ht="12.75" customHeight="1" x14ac:dyDescent="0.25">
      <c r="A62" s="147" t="s">
        <v>190</v>
      </c>
      <c r="B62" s="35" t="s">
        <v>191</v>
      </c>
      <c r="C62" s="148"/>
      <c r="D62" s="38"/>
      <c r="E62" s="38"/>
      <c r="F62" s="38"/>
      <c r="G62" s="38"/>
      <c r="H62" s="40" t="s">
        <v>146</v>
      </c>
      <c r="I62" s="142"/>
      <c r="J62" s="38">
        <v>2</v>
      </c>
      <c r="K62" s="38"/>
      <c r="L62" s="145"/>
      <c r="M62" s="146">
        <v>3</v>
      </c>
      <c r="N62" s="41" t="s">
        <v>20</v>
      </c>
      <c r="O62" s="42"/>
      <c r="P62" s="43"/>
      <c r="Q62" s="42"/>
      <c r="R62" s="44" t="s">
        <v>72</v>
      </c>
      <c r="S62" s="35" t="s">
        <v>191</v>
      </c>
    </row>
    <row r="63" spans="1:19" s="18" customFormat="1" ht="12.75" customHeight="1" x14ac:dyDescent="0.25">
      <c r="A63" s="147" t="s">
        <v>192</v>
      </c>
      <c r="B63" s="35" t="s">
        <v>193</v>
      </c>
      <c r="C63" s="148"/>
      <c r="D63" s="38"/>
      <c r="E63" s="38"/>
      <c r="F63" s="38"/>
      <c r="G63" s="38"/>
      <c r="H63" s="40" t="s">
        <v>146</v>
      </c>
      <c r="I63" s="142"/>
      <c r="J63" s="38"/>
      <c r="K63" s="38">
        <v>2</v>
      </c>
      <c r="L63" s="145"/>
      <c r="M63" s="146">
        <v>3</v>
      </c>
      <c r="N63" s="41" t="s">
        <v>147</v>
      </c>
      <c r="O63" s="42"/>
      <c r="P63" s="43"/>
      <c r="Q63" s="42"/>
      <c r="R63" s="44" t="s">
        <v>72</v>
      </c>
      <c r="S63" s="74" t="s">
        <v>194</v>
      </c>
    </row>
    <row r="64" spans="1:19" s="18" customFormat="1" ht="12.75" customHeight="1" x14ac:dyDescent="0.2">
      <c r="A64" s="70" t="s">
        <v>195</v>
      </c>
      <c r="B64" s="137" t="s">
        <v>196</v>
      </c>
      <c r="C64" s="95"/>
      <c r="D64" s="83"/>
      <c r="E64" s="83"/>
      <c r="F64" s="83" t="s">
        <v>146</v>
      </c>
      <c r="G64" s="83"/>
      <c r="H64" s="96"/>
      <c r="I64" s="95">
        <v>2</v>
      </c>
      <c r="J64" s="83"/>
      <c r="K64" s="83"/>
      <c r="L64" s="139"/>
      <c r="M64" s="97">
        <v>3</v>
      </c>
      <c r="N64" s="97" t="s">
        <v>28</v>
      </c>
      <c r="O64" s="71"/>
      <c r="P64" s="72"/>
      <c r="Q64" s="71"/>
      <c r="R64" s="82" t="s">
        <v>128</v>
      </c>
      <c r="S64" s="140" t="s">
        <v>197</v>
      </c>
    </row>
    <row r="65" spans="1:19" s="18" customFormat="1" ht="12.75" customHeight="1" x14ac:dyDescent="0.2">
      <c r="A65" s="70" t="s">
        <v>198</v>
      </c>
      <c r="B65" s="137" t="s">
        <v>199</v>
      </c>
      <c r="C65" s="95"/>
      <c r="D65" s="83"/>
      <c r="E65" s="83"/>
      <c r="F65" s="83"/>
      <c r="G65" s="83"/>
      <c r="H65" s="96" t="s">
        <v>146</v>
      </c>
      <c r="I65" s="95"/>
      <c r="J65" s="83"/>
      <c r="K65" s="83">
        <v>4</v>
      </c>
      <c r="L65" s="139"/>
      <c r="M65" s="97">
        <v>6</v>
      </c>
      <c r="N65" s="97" t="s">
        <v>20</v>
      </c>
      <c r="O65" s="71"/>
      <c r="P65" s="72"/>
      <c r="Q65" s="71"/>
      <c r="R65" s="82" t="s">
        <v>138</v>
      </c>
      <c r="S65" s="140" t="s">
        <v>200</v>
      </c>
    </row>
    <row r="66" spans="1:19" s="18" customFormat="1" ht="12.75" customHeight="1" x14ac:dyDescent="0.2">
      <c r="A66" s="70" t="s">
        <v>201</v>
      </c>
      <c r="B66" s="137" t="s">
        <v>202</v>
      </c>
      <c r="C66" s="95"/>
      <c r="D66" s="83"/>
      <c r="E66" s="83"/>
      <c r="F66" s="83"/>
      <c r="G66" s="83" t="s">
        <v>146</v>
      </c>
      <c r="H66" s="96"/>
      <c r="I66" s="95">
        <v>2</v>
      </c>
      <c r="J66" s="83"/>
      <c r="K66" s="83"/>
      <c r="L66" s="139"/>
      <c r="M66" s="97">
        <v>3</v>
      </c>
      <c r="N66" s="97" t="s">
        <v>28</v>
      </c>
      <c r="O66" s="71"/>
      <c r="P66" s="72"/>
      <c r="Q66" s="71"/>
      <c r="R66" s="82" t="s">
        <v>203</v>
      </c>
      <c r="S66" s="140" t="s">
        <v>204</v>
      </c>
    </row>
    <row r="67" spans="1:19" s="18" customFormat="1" ht="12.75" customHeight="1" x14ac:dyDescent="0.25">
      <c r="A67" s="147"/>
      <c r="B67" s="35" t="s">
        <v>205</v>
      </c>
      <c r="C67" s="148"/>
      <c r="D67" s="38"/>
      <c r="E67" s="38"/>
      <c r="F67" s="38"/>
      <c r="G67" s="38"/>
      <c r="H67" s="40"/>
      <c r="I67" s="142"/>
      <c r="J67" s="38"/>
      <c r="K67" s="38"/>
      <c r="L67" s="145"/>
      <c r="M67" s="149">
        <v>16</v>
      </c>
      <c r="N67" s="41"/>
      <c r="O67" s="42"/>
      <c r="P67" s="43"/>
      <c r="Q67" s="42"/>
      <c r="R67" s="44" t="s">
        <v>72</v>
      </c>
      <c r="S67" s="74" t="s">
        <v>206</v>
      </c>
    </row>
    <row r="68" spans="1:19" s="18" customFormat="1" ht="12.75" customHeight="1" x14ac:dyDescent="0.25">
      <c r="A68" s="187" t="s">
        <v>31</v>
      </c>
      <c r="B68" s="187"/>
      <c r="C68" s="52"/>
      <c r="D68" s="53"/>
      <c r="E68" s="53"/>
      <c r="F68" s="53"/>
      <c r="G68" s="53"/>
      <c r="H68" s="54"/>
      <c r="I68" s="188">
        <f>SUM(C68:H68)</f>
        <v>0</v>
      </c>
      <c r="J68" s="188"/>
      <c r="K68" s="188"/>
      <c r="L68" s="188"/>
      <c r="M68" s="188"/>
      <c r="N68" s="5"/>
      <c r="O68" s="55"/>
      <c r="P68" s="56"/>
      <c r="Q68" s="55"/>
      <c r="R68" s="55"/>
      <c r="S68" s="57"/>
    </row>
    <row r="69" spans="1:19" s="18" customFormat="1" ht="12.75" customHeight="1" x14ac:dyDescent="0.25">
      <c r="A69" s="189" t="s">
        <v>97</v>
      </c>
      <c r="B69" s="189"/>
      <c r="C69" s="58"/>
      <c r="D69" s="59">
        <v>2</v>
      </c>
      <c r="E69" s="59">
        <v>2</v>
      </c>
      <c r="F69" s="59">
        <v>3</v>
      </c>
      <c r="G69" s="59">
        <v>3</v>
      </c>
      <c r="H69" s="59">
        <v>6</v>
      </c>
      <c r="I69" s="190">
        <f>SUM(C69:H69)</f>
        <v>16</v>
      </c>
      <c r="J69" s="190"/>
      <c r="K69" s="190"/>
      <c r="L69" s="190"/>
      <c r="M69" s="190"/>
      <c r="N69" s="4"/>
      <c r="O69" s="55"/>
      <c r="P69" s="56"/>
      <c r="Q69" s="55"/>
      <c r="R69" s="55"/>
      <c r="S69" s="57"/>
    </row>
    <row r="70" spans="1:19" s="18" customFormat="1" ht="12.75" customHeight="1" x14ac:dyDescent="0.25">
      <c r="A70" s="198" t="s">
        <v>33</v>
      </c>
      <c r="B70" s="198"/>
      <c r="C70" s="61">
        <f>COUNTIFS(C48:C67,"x",$N48:$N67,"K(5)")+COUNTIFS(C48:C67,"x",$N48:$N67,"AK(5)")+COUNTIFS(C48:C67,"x",$N48:$N67,"BK(5)")</f>
        <v>0</v>
      </c>
      <c r="D70" s="62">
        <f>COUNTIFS(D48:D67,"x",$N48:$N67,"K(5)")+COUNTIFS(D48:D67,"x",$N48:$N67,"AK(5)")+COUNTIFS(D48:D67,"x",$N48:$N67,"BK(5)")</f>
        <v>0</v>
      </c>
      <c r="E70" s="62">
        <f>COUNTIFS(E48:E67,"x",$N48:$N67,"K(5)")+COUNTIFS(E48:E67,"x",$N48:$N67,"AK(5)")+COUNTIFS(E48:E67,"x",$N48:$N67,"BK(5)")</f>
        <v>0</v>
      </c>
      <c r="F70" s="62"/>
      <c r="G70" s="62"/>
      <c r="H70" s="90">
        <f>COUNTIFS(H48:H67,"x",$N48:$N67,"K(5)")+COUNTIFS(H48:H67,"x",$N48:$N67,"AK(5)")+COUNTIFS(H48:H67,"x",$N48:$N67,"BK(5)")</f>
        <v>0</v>
      </c>
      <c r="I70" s="192">
        <f>SUM(C70:H70)</f>
        <v>0</v>
      </c>
      <c r="J70" s="192"/>
      <c r="K70" s="192"/>
      <c r="L70" s="192"/>
      <c r="M70" s="192"/>
      <c r="N70" s="3"/>
      <c r="O70" s="55"/>
      <c r="P70" s="56"/>
      <c r="Q70" s="55"/>
      <c r="R70" s="55"/>
      <c r="S70" s="57"/>
    </row>
    <row r="71" spans="1:19" s="18" customFormat="1" ht="12.75" customHeight="1" x14ac:dyDescent="0.25">
      <c r="A71" s="91" t="s">
        <v>94</v>
      </c>
      <c r="B71" s="68"/>
      <c r="C71" s="92"/>
      <c r="D71" s="93"/>
      <c r="E71" s="65"/>
      <c r="F71" s="94"/>
      <c r="G71" s="94"/>
      <c r="H71" s="66"/>
      <c r="I71" s="64"/>
      <c r="J71" s="65"/>
      <c r="K71" s="65"/>
      <c r="L71" s="65"/>
      <c r="M71" s="66"/>
      <c r="N71" s="67"/>
      <c r="O71" s="2"/>
      <c r="P71" s="68"/>
      <c r="Q71" s="2"/>
      <c r="R71" s="2"/>
      <c r="S71" s="69"/>
    </row>
    <row r="72" spans="1:19" s="18" customFormat="1" ht="12.75" customHeight="1" x14ac:dyDescent="0.25">
      <c r="A72" s="70"/>
      <c r="B72" s="48" t="s">
        <v>95</v>
      </c>
      <c r="C72" s="95"/>
      <c r="D72" s="83"/>
      <c r="E72" s="83"/>
      <c r="F72" s="83"/>
      <c r="G72" s="83" t="s">
        <v>96</v>
      </c>
      <c r="H72" s="96" t="s">
        <v>96</v>
      </c>
      <c r="I72" s="37"/>
      <c r="J72" s="38"/>
      <c r="K72" s="38"/>
      <c r="L72" s="40"/>
      <c r="M72" s="97">
        <v>9</v>
      </c>
      <c r="N72" s="41"/>
      <c r="O72" s="71"/>
      <c r="P72" s="72"/>
      <c r="Q72" s="44"/>
      <c r="R72" s="82"/>
      <c r="S72" s="75"/>
    </row>
    <row r="73" spans="1:19" s="18" customFormat="1" ht="12.75" customHeight="1" x14ac:dyDescent="0.25">
      <c r="A73" s="187" t="s">
        <v>31</v>
      </c>
      <c r="B73" s="187"/>
      <c r="C73" s="52">
        <f t="shared" ref="C73:H73" si="3">SUMIF(C72:C72,"=x",$I72:$I72)+SUMIF(C72:C72,"=x",$J72:$J72)+SUMIF(C72:C72,"=x",$K72:$K72)</f>
        <v>0</v>
      </c>
      <c r="D73" s="53">
        <f t="shared" si="3"/>
        <v>0</v>
      </c>
      <c r="E73" s="53">
        <f t="shared" si="3"/>
        <v>0</v>
      </c>
      <c r="F73" s="53">
        <f t="shared" si="3"/>
        <v>0</v>
      </c>
      <c r="G73" s="53">
        <f t="shared" si="3"/>
        <v>0</v>
      </c>
      <c r="H73" s="87">
        <f t="shared" si="3"/>
        <v>0</v>
      </c>
      <c r="I73" s="188">
        <f>SUM(C73:H73)</f>
        <v>0</v>
      </c>
      <c r="J73" s="188"/>
      <c r="K73" s="188"/>
      <c r="L73" s="188"/>
      <c r="M73" s="188"/>
      <c r="N73" s="5"/>
      <c r="O73" s="55"/>
      <c r="P73" s="56"/>
      <c r="Q73" s="55"/>
      <c r="R73" s="55"/>
      <c r="S73" s="57"/>
    </row>
    <row r="74" spans="1:19" s="18" customFormat="1" ht="12.75" customHeight="1" x14ac:dyDescent="0.25">
      <c r="A74" s="189" t="s">
        <v>97</v>
      </c>
      <c r="B74" s="189"/>
      <c r="C74" s="58">
        <f>SUMIF(C72:C72,"=x",$M72:$M72)</f>
        <v>0</v>
      </c>
      <c r="D74" s="59"/>
      <c r="E74" s="59"/>
      <c r="F74" s="59"/>
      <c r="G74" s="59">
        <v>3</v>
      </c>
      <c r="H74" s="88">
        <v>6</v>
      </c>
      <c r="I74" s="190">
        <f>SUM(C74:H74)</f>
        <v>9</v>
      </c>
      <c r="J74" s="190"/>
      <c r="K74" s="190"/>
      <c r="L74" s="190"/>
      <c r="M74" s="190"/>
      <c r="N74" s="4"/>
      <c r="O74" s="55"/>
      <c r="P74" s="56"/>
      <c r="Q74" s="55"/>
      <c r="R74" s="55"/>
      <c r="S74" s="57"/>
    </row>
    <row r="75" spans="1:19" s="18" customFormat="1" ht="12.75" customHeight="1" x14ac:dyDescent="0.25">
      <c r="A75" s="191" t="s">
        <v>33</v>
      </c>
      <c r="B75" s="191"/>
      <c r="C75" s="61">
        <f t="shared" ref="C75:H75" si="4">SUMPRODUCT(--(C72:C72="x"),--($N72:$N72="K"))</f>
        <v>0</v>
      </c>
      <c r="D75" s="62">
        <f t="shared" si="4"/>
        <v>0</v>
      </c>
      <c r="E75" s="62">
        <f t="shared" si="4"/>
        <v>0</v>
      </c>
      <c r="F75" s="62">
        <f t="shared" si="4"/>
        <v>0</v>
      </c>
      <c r="G75" s="62">
        <f t="shared" si="4"/>
        <v>0</v>
      </c>
      <c r="H75" s="98">
        <f t="shared" si="4"/>
        <v>0</v>
      </c>
      <c r="I75" s="192">
        <f>SUM(C75:H75)</f>
        <v>0</v>
      </c>
      <c r="J75" s="192"/>
      <c r="K75" s="192"/>
      <c r="L75" s="192"/>
      <c r="M75" s="192"/>
      <c r="N75" s="3"/>
      <c r="O75" s="55"/>
      <c r="P75" s="56"/>
      <c r="Q75" s="55"/>
      <c r="R75" s="55"/>
      <c r="S75" s="57"/>
    </row>
    <row r="76" spans="1:19" s="18" customFormat="1" ht="12.75" customHeight="1" x14ac:dyDescent="0.25">
      <c r="A76" s="193" t="s">
        <v>98</v>
      </c>
      <c r="B76" s="193"/>
      <c r="C76" s="64"/>
      <c r="D76" s="65"/>
      <c r="E76" s="65"/>
      <c r="F76" s="65"/>
      <c r="G76" s="65"/>
      <c r="H76" s="66"/>
      <c r="I76" s="64"/>
      <c r="J76" s="65"/>
      <c r="K76" s="65"/>
      <c r="L76" s="65"/>
      <c r="M76" s="66"/>
      <c r="N76" s="67"/>
      <c r="O76" s="2"/>
      <c r="P76" s="68"/>
      <c r="Q76" s="2"/>
      <c r="R76" s="2"/>
      <c r="S76" s="69"/>
    </row>
    <row r="77" spans="1:19" s="18" customFormat="1" ht="12.75" customHeight="1" x14ac:dyDescent="0.25">
      <c r="A77" s="70" t="s">
        <v>99</v>
      </c>
      <c r="B77" s="48" t="s">
        <v>100</v>
      </c>
      <c r="C77" s="95"/>
      <c r="D77" s="83"/>
      <c r="E77" s="83"/>
      <c r="F77" s="83"/>
      <c r="G77" s="83"/>
      <c r="H77" s="96" t="s">
        <v>19</v>
      </c>
      <c r="I77" s="37"/>
      <c r="J77" s="38"/>
      <c r="K77" s="38">
        <v>8</v>
      </c>
      <c r="L77" s="40"/>
      <c r="M77" s="41">
        <v>12</v>
      </c>
      <c r="N77" s="41" t="s">
        <v>20</v>
      </c>
      <c r="O77" s="85"/>
      <c r="P77" s="86"/>
      <c r="Q77" s="50"/>
      <c r="R77" s="44" t="s">
        <v>72</v>
      </c>
      <c r="S77" s="74" t="s">
        <v>101</v>
      </c>
    </row>
    <row r="78" spans="1:19" s="18" customFormat="1" ht="12.75" customHeight="1" x14ac:dyDescent="0.25">
      <c r="A78" s="187" t="s">
        <v>31</v>
      </c>
      <c r="B78" s="187"/>
      <c r="C78" s="52">
        <f t="shared" ref="C78:H78" si="5">SUMIF(C77:C77,"=x",$I77:$I77)+SUMIF(C77:C77,"=x",$J77:$J77)+SUMIF(C77:C77,"=x",$K77:$K77)</f>
        <v>0</v>
      </c>
      <c r="D78" s="53">
        <f t="shared" si="5"/>
        <v>0</v>
      </c>
      <c r="E78" s="53">
        <f t="shared" si="5"/>
        <v>0</v>
      </c>
      <c r="F78" s="53">
        <f t="shared" si="5"/>
        <v>0</v>
      </c>
      <c r="G78" s="53">
        <f t="shared" si="5"/>
        <v>0</v>
      </c>
      <c r="H78" s="87">
        <f t="shared" si="5"/>
        <v>8</v>
      </c>
      <c r="I78" s="188">
        <f>SUM(C78:H78)</f>
        <v>8</v>
      </c>
      <c r="J78" s="188"/>
      <c r="K78" s="188"/>
      <c r="L78" s="188"/>
      <c r="M78" s="188"/>
      <c r="N78" s="5"/>
      <c r="O78" s="55"/>
      <c r="P78" s="56"/>
      <c r="Q78" s="55"/>
      <c r="R78" s="55"/>
      <c r="S78" s="57"/>
    </row>
    <row r="79" spans="1:19" s="18" customFormat="1" ht="12.75" customHeight="1" x14ac:dyDescent="0.25">
      <c r="A79" s="189" t="s">
        <v>32</v>
      </c>
      <c r="B79" s="189"/>
      <c r="C79" s="58">
        <f t="shared" ref="C79:H79" si="6">SUMIF(C77:C77,"=x",$M77:$M77)</f>
        <v>0</v>
      </c>
      <c r="D79" s="59">
        <f t="shared" si="6"/>
        <v>0</v>
      </c>
      <c r="E79" s="59">
        <f t="shared" si="6"/>
        <v>0</v>
      </c>
      <c r="F79" s="59">
        <f t="shared" si="6"/>
        <v>0</v>
      </c>
      <c r="G79" s="59">
        <f t="shared" si="6"/>
        <v>0</v>
      </c>
      <c r="H79" s="88">
        <f t="shared" si="6"/>
        <v>12</v>
      </c>
      <c r="I79" s="190">
        <f>SUM(C79:H79)</f>
        <v>12</v>
      </c>
      <c r="J79" s="190"/>
      <c r="K79" s="190"/>
      <c r="L79" s="190"/>
      <c r="M79" s="190"/>
      <c r="N79" s="4"/>
      <c r="O79" s="55"/>
      <c r="P79" s="56"/>
      <c r="Q79" s="55"/>
      <c r="R79" s="55"/>
      <c r="S79" s="57"/>
    </row>
    <row r="80" spans="1:19" s="18" customFormat="1" ht="12.75" customHeight="1" x14ac:dyDescent="0.25">
      <c r="A80" s="191" t="s">
        <v>33</v>
      </c>
      <c r="B80" s="191"/>
      <c r="C80" s="99">
        <v>0</v>
      </c>
      <c r="D80" s="100">
        <v>0</v>
      </c>
      <c r="E80" s="100">
        <v>0</v>
      </c>
      <c r="F80" s="100">
        <v>0</v>
      </c>
      <c r="G80" s="100">
        <v>0</v>
      </c>
      <c r="H80" s="101">
        <v>0</v>
      </c>
      <c r="I80" s="194">
        <v>0</v>
      </c>
      <c r="J80" s="194"/>
      <c r="K80" s="194"/>
      <c r="L80" s="194"/>
      <c r="M80" s="194"/>
      <c r="N80" s="3"/>
      <c r="O80" s="55"/>
      <c r="P80" s="56"/>
      <c r="Q80" s="55"/>
      <c r="R80" s="55"/>
      <c r="S80" s="57"/>
    </row>
    <row r="81" spans="1:19 16147:16384" s="18" customFormat="1" ht="12.75" customHeight="1" x14ac:dyDescent="0.25">
      <c r="A81" s="193" t="s">
        <v>102</v>
      </c>
      <c r="B81" s="193"/>
      <c r="C81" s="64"/>
      <c r="D81" s="65"/>
      <c r="E81" s="65"/>
      <c r="F81" s="65"/>
      <c r="G81" s="65"/>
      <c r="H81" s="66"/>
      <c r="I81" s="64"/>
      <c r="J81" s="65"/>
      <c r="K81" s="65"/>
      <c r="L81" s="65"/>
      <c r="M81" s="66"/>
      <c r="N81" s="67"/>
      <c r="O81" s="2"/>
      <c r="P81" s="68"/>
      <c r="Q81" s="2"/>
      <c r="R81" s="2"/>
      <c r="S81" s="69"/>
    </row>
    <row r="82" spans="1:19 16147:16384" s="18" customFormat="1" ht="12.75" customHeight="1" x14ac:dyDescent="0.25">
      <c r="A82" s="187" t="s">
        <v>31</v>
      </c>
      <c r="B82" s="187"/>
      <c r="C82" s="52"/>
      <c r="D82" s="102"/>
      <c r="E82" s="102"/>
      <c r="F82" s="102"/>
      <c r="G82" s="102"/>
      <c r="H82" s="103"/>
      <c r="I82" s="188"/>
      <c r="J82" s="188"/>
      <c r="K82" s="188"/>
      <c r="L82" s="188"/>
      <c r="M82" s="188"/>
      <c r="N82" s="5"/>
      <c r="O82" s="55"/>
      <c r="P82" s="56"/>
      <c r="Q82" s="55"/>
      <c r="R82" s="55"/>
      <c r="S82" s="57"/>
    </row>
    <row r="83" spans="1:19 16147:16384" s="18" customFormat="1" ht="12.75" customHeight="1" x14ac:dyDescent="0.25">
      <c r="A83" s="189" t="s">
        <v>32</v>
      </c>
      <c r="B83" s="189"/>
      <c r="C83" s="104">
        <f t="shared" ref="C83:H83" si="7">SUMIF($A5:$A82,$A83,C5:C82)+SUMIF($A5:$A82,$A69,C5:C82)</f>
        <v>30</v>
      </c>
      <c r="D83" s="150">
        <f t="shared" si="7"/>
        <v>32</v>
      </c>
      <c r="E83" s="150">
        <f t="shared" si="7"/>
        <v>31</v>
      </c>
      <c r="F83" s="150">
        <f t="shared" si="7"/>
        <v>32</v>
      </c>
      <c r="G83" s="150">
        <f t="shared" si="7"/>
        <v>27</v>
      </c>
      <c r="H83" s="151">
        <f t="shared" si="7"/>
        <v>28</v>
      </c>
      <c r="I83" s="190">
        <f>SUM(C83:H83)</f>
        <v>180</v>
      </c>
      <c r="J83" s="190"/>
      <c r="K83" s="190"/>
      <c r="L83" s="190"/>
      <c r="M83" s="190"/>
      <c r="N83" s="4"/>
      <c r="O83" s="55"/>
      <c r="P83" s="56"/>
      <c r="Q83" s="55"/>
      <c r="R83" s="55"/>
      <c r="S83" s="57"/>
    </row>
    <row r="84" spans="1:19 16147:16384" s="18" customFormat="1" ht="12.75" customHeight="1" x14ac:dyDescent="0.25">
      <c r="A84" s="191" t="s">
        <v>33</v>
      </c>
      <c r="B84" s="191"/>
      <c r="C84" s="99"/>
      <c r="D84" s="100"/>
      <c r="E84" s="100"/>
      <c r="F84" s="100"/>
      <c r="G84" s="100"/>
      <c r="H84" s="101"/>
      <c r="I84" s="194"/>
      <c r="J84" s="194"/>
      <c r="K84" s="194"/>
      <c r="L84" s="194"/>
      <c r="M84" s="194"/>
      <c r="N84" s="3"/>
      <c r="O84" s="55"/>
      <c r="P84" s="56"/>
      <c r="Q84" s="55"/>
      <c r="R84" s="55"/>
      <c r="S84" s="57"/>
      <c r="WWA84" s="7"/>
      <c r="WWB84" s="7"/>
      <c r="WWC84" s="7"/>
      <c r="WWD84" s="7"/>
      <c r="WWE84" s="7"/>
      <c r="WWF84" s="7"/>
      <c r="WWG84" s="7"/>
      <c r="WWH84" s="7"/>
      <c r="WWI84" s="7"/>
      <c r="WWJ84" s="7"/>
      <c r="WWK84" s="7"/>
      <c r="WWL84" s="7"/>
      <c r="WWM84" s="7"/>
      <c r="WWN84" s="7"/>
      <c r="WWO84" s="7"/>
      <c r="WWP84" s="7"/>
      <c r="WWQ84" s="7"/>
      <c r="WWR84" s="7"/>
      <c r="WWS84" s="7"/>
      <c r="WWT84" s="7"/>
      <c r="WWU84" s="7"/>
      <c r="WWV84" s="7"/>
      <c r="WWW84" s="7"/>
      <c r="WWX84" s="7"/>
      <c r="WWY84" s="7"/>
      <c r="WWZ84" s="7"/>
      <c r="WXA84" s="7"/>
      <c r="WXB84" s="7"/>
      <c r="WXC84" s="7"/>
      <c r="WXD84" s="7"/>
      <c r="WXE84" s="7"/>
      <c r="WXF84" s="7"/>
      <c r="WXG84" s="7"/>
      <c r="WXH84" s="7"/>
      <c r="WXI84" s="7"/>
      <c r="WXJ84" s="7"/>
      <c r="WXK84" s="7"/>
      <c r="WXL84" s="7"/>
      <c r="WXM84" s="7"/>
      <c r="WXN84" s="7"/>
      <c r="WXO84" s="7"/>
      <c r="WXP84" s="7"/>
      <c r="WXQ84" s="7"/>
      <c r="WXR84" s="7"/>
      <c r="WXS84" s="7"/>
      <c r="WXT84" s="7"/>
      <c r="WXU84" s="7"/>
      <c r="WXV84" s="7"/>
      <c r="WXW84" s="7"/>
      <c r="WXX84" s="7"/>
      <c r="WXY84" s="7"/>
      <c r="WXZ84" s="7"/>
      <c r="WYA84" s="7"/>
      <c r="WYB84" s="7"/>
      <c r="WYC84" s="7"/>
      <c r="WYD84" s="7"/>
      <c r="WYE84" s="7"/>
      <c r="WYF84" s="7"/>
      <c r="WYG84" s="7"/>
      <c r="WYH84" s="7"/>
      <c r="WYI84" s="7"/>
      <c r="WYJ84" s="7"/>
      <c r="WYK84" s="7"/>
      <c r="WYL84" s="7"/>
      <c r="WYM84" s="7"/>
      <c r="WYN84" s="7"/>
      <c r="WYO84" s="7"/>
      <c r="WYP84" s="7"/>
      <c r="WYQ84" s="7"/>
      <c r="WYR84" s="7"/>
      <c r="WYS84" s="7"/>
      <c r="WYT84" s="7"/>
      <c r="WYU84" s="7"/>
      <c r="WYV84" s="7"/>
      <c r="WYW84" s="7"/>
      <c r="WYX84" s="7"/>
      <c r="WYY84" s="7"/>
      <c r="WYZ84" s="7"/>
      <c r="WZA84" s="7"/>
      <c r="WZB84" s="7"/>
      <c r="WZC84" s="7"/>
      <c r="WZD84" s="7"/>
      <c r="WZE84" s="7"/>
      <c r="WZF84" s="7"/>
      <c r="WZG84" s="7"/>
      <c r="WZH84" s="7"/>
      <c r="WZI84" s="7"/>
      <c r="WZJ84" s="7"/>
      <c r="WZK84" s="7"/>
      <c r="WZL84" s="7"/>
      <c r="WZM84" s="7"/>
      <c r="WZN84" s="7"/>
      <c r="WZO84" s="7"/>
      <c r="WZP84" s="7"/>
      <c r="WZQ84" s="7"/>
      <c r="WZR84" s="7"/>
      <c r="WZS84" s="7"/>
      <c r="WZT84" s="7"/>
      <c r="WZU84" s="7"/>
      <c r="WZV84" s="7"/>
      <c r="WZW84" s="7"/>
      <c r="WZX84" s="7"/>
      <c r="WZY84" s="7"/>
      <c r="WZZ84" s="7"/>
      <c r="XAA84" s="7"/>
      <c r="XAB84" s="7"/>
      <c r="XAC84" s="7"/>
      <c r="XAD84" s="7"/>
      <c r="XAE84" s="7"/>
      <c r="XAF84" s="7"/>
      <c r="XAG84" s="7"/>
      <c r="XAH84" s="7"/>
      <c r="XAI84" s="7"/>
      <c r="XAJ84" s="7"/>
      <c r="XAK84" s="7"/>
      <c r="XAL84" s="7"/>
      <c r="XAM84" s="7"/>
      <c r="XAN84" s="7"/>
      <c r="XAO84" s="7"/>
      <c r="XAP84" s="7"/>
      <c r="XAQ84" s="7"/>
      <c r="XAR84" s="7"/>
      <c r="XAS84" s="7"/>
      <c r="XAT84" s="7"/>
      <c r="XAU84" s="7"/>
      <c r="XAV84" s="7"/>
      <c r="XAW84" s="7"/>
      <c r="XAX84" s="7"/>
      <c r="XAY84" s="7"/>
      <c r="XAZ84" s="7"/>
      <c r="XBA84" s="7"/>
      <c r="XBB84" s="7"/>
      <c r="XBC84" s="7"/>
      <c r="XBD84" s="7"/>
      <c r="XBE84" s="7"/>
      <c r="XBF84" s="7"/>
      <c r="XBG84" s="7"/>
      <c r="XBH84" s="7"/>
      <c r="XBI84" s="7"/>
      <c r="XBJ84" s="7"/>
      <c r="XBK84" s="7"/>
      <c r="XBL84" s="7"/>
      <c r="XBM84" s="7"/>
      <c r="XBN84" s="7"/>
      <c r="XBO84" s="7"/>
      <c r="XBP84" s="7"/>
      <c r="XBQ84" s="7"/>
      <c r="XBR84" s="7"/>
      <c r="XBS84" s="7"/>
      <c r="XBT84" s="7"/>
      <c r="XBU84" s="7"/>
      <c r="XBV84" s="7"/>
      <c r="XBW84" s="7"/>
      <c r="XBX84" s="7"/>
      <c r="XBY84" s="7"/>
      <c r="XBZ84" s="7"/>
      <c r="XCA84" s="7"/>
      <c r="XCB84" s="7"/>
      <c r="XCC84" s="7"/>
      <c r="XCD84" s="7"/>
      <c r="XCE84" s="7"/>
      <c r="XCF84" s="7"/>
      <c r="XCG84" s="7"/>
      <c r="XCH84" s="7"/>
      <c r="XCI84" s="7"/>
      <c r="XCJ84" s="7"/>
      <c r="XCK84" s="7"/>
      <c r="XCL84" s="7"/>
      <c r="XCM84" s="7"/>
      <c r="XCN84" s="7"/>
      <c r="XCO84" s="7"/>
      <c r="XCP84" s="7"/>
      <c r="XCQ84" s="7"/>
      <c r="XCR84" s="7"/>
      <c r="XCS84" s="7"/>
      <c r="XCT84" s="7"/>
      <c r="XCU84" s="7"/>
      <c r="XCV84" s="7"/>
      <c r="XCW84" s="7"/>
      <c r="XCX84" s="7"/>
      <c r="XCY84" s="7"/>
      <c r="XCZ84" s="7"/>
      <c r="XDA84" s="7"/>
      <c r="XDB84" s="7"/>
      <c r="XDC84" s="7"/>
      <c r="XDD84" s="7"/>
      <c r="XDE84" s="7"/>
      <c r="XDF84" s="7"/>
      <c r="XDG84" s="7"/>
      <c r="XDH84" s="7"/>
      <c r="XDI84" s="7"/>
      <c r="XDJ84" s="7"/>
      <c r="XDK84" s="7"/>
      <c r="XDL84" s="7"/>
      <c r="XDM84" s="7"/>
      <c r="XDN84" s="7"/>
      <c r="XDO84" s="7"/>
      <c r="XDP84" s="7"/>
      <c r="XDQ84" s="7"/>
      <c r="XDR84" s="7"/>
      <c r="XDS84" s="7"/>
      <c r="XDT84" s="7"/>
      <c r="XDU84" s="7"/>
      <c r="XDV84" s="7"/>
      <c r="XDW84" s="7"/>
      <c r="XDX84" s="7"/>
      <c r="XDY84" s="7"/>
      <c r="XDZ84" s="7"/>
      <c r="XEA84" s="7"/>
      <c r="XEB84" s="7"/>
      <c r="XEC84" s="7"/>
      <c r="XED84" s="7"/>
      <c r="XEE84" s="7"/>
      <c r="XEF84" s="7"/>
      <c r="XEG84" s="7"/>
      <c r="XEH84" s="7"/>
      <c r="XEI84" s="7"/>
      <c r="XEJ84" s="7"/>
      <c r="XEK84" s="7"/>
      <c r="XEL84" s="7"/>
      <c r="XEM84" s="7"/>
      <c r="XEN84" s="7"/>
      <c r="XEO84" s="7"/>
      <c r="XEP84" s="7"/>
      <c r="XEQ84" s="7"/>
      <c r="XER84" s="7"/>
      <c r="XES84" s="7"/>
      <c r="XET84" s="7"/>
      <c r="XEU84" s="7"/>
      <c r="XEV84" s="7"/>
      <c r="XEW84" s="7"/>
      <c r="XEX84" s="7"/>
      <c r="XEY84" s="7"/>
      <c r="XEZ84" s="7"/>
      <c r="XFA84" s="7"/>
      <c r="XFB84" s="7"/>
      <c r="XFC84" s="7"/>
      <c r="XFD84" s="7"/>
    </row>
    <row r="85" spans="1:19 16147:16384" s="18" customFormat="1" ht="12.75" customHeight="1" x14ac:dyDescent="0.25">
      <c r="A85" s="105"/>
      <c r="B85" s="106"/>
      <c r="C85" s="107"/>
      <c r="D85" s="108"/>
      <c r="E85" s="108"/>
      <c r="F85" s="108"/>
      <c r="G85" s="108"/>
      <c r="H85" s="109"/>
      <c r="I85" s="107"/>
      <c r="J85" s="108"/>
      <c r="K85" s="108"/>
      <c r="L85" s="108"/>
      <c r="M85" s="110"/>
      <c r="N85" s="111"/>
      <c r="O85" s="42"/>
      <c r="P85" s="43"/>
      <c r="Q85" s="42"/>
      <c r="R85" s="42"/>
      <c r="S85" s="112"/>
      <c r="WWA85" s="7"/>
      <c r="WWB85" s="7"/>
      <c r="WWC85" s="7"/>
      <c r="WWD85" s="7"/>
      <c r="WWE85" s="7"/>
      <c r="WWF85" s="7"/>
      <c r="WWG85" s="7"/>
      <c r="WWH85" s="7"/>
      <c r="WWI85" s="7"/>
      <c r="WWJ85" s="7"/>
      <c r="WWK85" s="7"/>
      <c r="WWL85" s="7"/>
      <c r="WWM85" s="7"/>
      <c r="WWN85" s="7"/>
      <c r="WWO85" s="7"/>
      <c r="WWP85" s="7"/>
      <c r="WWQ85" s="7"/>
      <c r="WWR85" s="7"/>
      <c r="WWS85" s="7"/>
      <c r="WWT85" s="7"/>
      <c r="WWU85" s="7"/>
      <c r="WWV85" s="7"/>
      <c r="WWW85" s="7"/>
      <c r="WWX85" s="7"/>
      <c r="WWY85" s="7"/>
      <c r="WWZ85" s="7"/>
      <c r="WXA85" s="7"/>
      <c r="WXB85" s="7"/>
      <c r="WXC85" s="7"/>
      <c r="WXD85" s="7"/>
      <c r="WXE85" s="7"/>
      <c r="WXF85" s="7"/>
      <c r="WXG85" s="7"/>
      <c r="WXH85" s="7"/>
      <c r="WXI85" s="7"/>
      <c r="WXJ85" s="7"/>
      <c r="WXK85" s="7"/>
      <c r="WXL85" s="7"/>
      <c r="WXM85" s="7"/>
      <c r="WXN85" s="7"/>
      <c r="WXO85" s="7"/>
      <c r="WXP85" s="7"/>
      <c r="WXQ85" s="7"/>
      <c r="WXR85" s="7"/>
      <c r="WXS85" s="7"/>
      <c r="WXT85" s="7"/>
      <c r="WXU85" s="7"/>
      <c r="WXV85" s="7"/>
      <c r="WXW85" s="7"/>
      <c r="WXX85" s="7"/>
      <c r="WXY85" s="7"/>
      <c r="WXZ85" s="7"/>
      <c r="WYA85" s="7"/>
      <c r="WYB85" s="7"/>
      <c r="WYC85" s="7"/>
      <c r="WYD85" s="7"/>
      <c r="WYE85" s="7"/>
      <c r="WYF85" s="7"/>
      <c r="WYG85" s="7"/>
      <c r="WYH85" s="7"/>
      <c r="WYI85" s="7"/>
      <c r="WYJ85" s="7"/>
      <c r="WYK85" s="7"/>
      <c r="WYL85" s="7"/>
      <c r="WYM85" s="7"/>
      <c r="WYN85" s="7"/>
      <c r="WYO85" s="7"/>
      <c r="WYP85" s="7"/>
      <c r="WYQ85" s="7"/>
      <c r="WYR85" s="7"/>
      <c r="WYS85" s="7"/>
      <c r="WYT85" s="7"/>
      <c r="WYU85" s="7"/>
      <c r="WYV85" s="7"/>
      <c r="WYW85" s="7"/>
      <c r="WYX85" s="7"/>
      <c r="WYY85" s="7"/>
      <c r="WYZ85" s="7"/>
      <c r="WZA85" s="7"/>
      <c r="WZB85" s="7"/>
      <c r="WZC85" s="7"/>
      <c r="WZD85" s="7"/>
      <c r="WZE85" s="7"/>
      <c r="WZF85" s="7"/>
      <c r="WZG85" s="7"/>
      <c r="WZH85" s="7"/>
      <c r="WZI85" s="7"/>
      <c r="WZJ85" s="7"/>
      <c r="WZK85" s="7"/>
      <c r="WZL85" s="7"/>
      <c r="WZM85" s="7"/>
      <c r="WZN85" s="7"/>
      <c r="WZO85" s="7"/>
      <c r="WZP85" s="7"/>
      <c r="WZQ85" s="7"/>
      <c r="WZR85" s="7"/>
      <c r="WZS85" s="7"/>
      <c r="WZT85" s="7"/>
      <c r="WZU85" s="7"/>
      <c r="WZV85" s="7"/>
      <c r="WZW85" s="7"/>
      <c r="WZX85" s="7"/>
      <c r="WZY85" s="7"/>
      <c r="WZZ85" s="7"/>
      <c r="XAA85" s="7"/>
      <c r="XAB85" s="7"/>
      <c r="XAC85" s="7"/>
      <c r="XAD85" s="7"/>
      <c r="XAE85" s="7"/>
      <c r="XAF85" s="7"/>
      <c r="XAG85" s="7"/>
      <c r="XAH85" s="7"/>
      <c r="XAI85" s="7"/>
      <c r="XAJ85" s="7"/>
      <c r="XAK85" s="7"/>
      <c r="XAL85" s="7"/>
      <c r="XAM85" s="7"/>
      <c r="XAN85" s="7"/>
      <c r="XAO85" s="7"/>
      <c r="XAP85" s="7"/>
      <c r="XAQ85" s="7"/>
      <c r="XAR85" s="7"/>
      <c r="XAS85" s="7"/>
      <c r="XAT85" s="7"/>
      <c r="XAU85" s="7"/>
      <c r="XAV85" s="7"/>
      <c r="XAW85" s="7"/>
      <c r="XAX85" s="7"/>
      <c r="XAY85" s="7"/>
      <c r="XAZ85" s="7"/>
      <c r="XBA85" s="7"/>
      <c r="XBB85" s="7"/>
      <c r="XBC85" s="7"/>
      <c r="XBD85" s="7"/>
      <c r="XBE85" s="7"/>
      <c r="XBF85" s="7"/>
      <c r="XBG85" s="7"/>
      <c r="XBH85" s="7"/>
      <c r="XBI85" s="7"/>
      <c r="XBJ85" s="7"/>
      <c r="XBK85" s="7"/>
      <c r="XBL85" s="7"/>
      <c r="XBM85" s="7"/>
      <c r="XBN85" s="7"/>
      <c r="XBO85" s="7"/>
      <c r="XBP85" s="7"/>
      <c r="XBQ85" s="7"/>
      <c r="XBR85" s="7"/>
      <c r="XBS85" s="7"/>
      <c r="XBT85" s="7"/>
      <c r="XBU85" s="7"/>
      <c r="XBV85" s="7"/>
      <c r="XBW85" s="7"/>
      <c r="XBX85" s="7"/>
      <c r="XBY85" s="7"/>
      <c r="XBZ85" s="7"/>
      <c r="XCA85" s="7"/>
      <c r="XCB85" s="7"/>
      <c r="XCC85" s="7"/>
      <c r="XCD85" s="7"/>
      <c r="XCE85" s="7"/>
      <c r="XCF85" s="7"/>
      <c r="XCG85" s="7"/>
      <c r="XCH85" s="7"/>
      <c r="XCI85" s="7"/>
      <c r="XCJ85" s="7"/>
      <c r="XCK85" s="7"/>
      <c r="XCL85" s="7"/>
      <c r="XCM85" s="7"/>
      <c r="XCN85" s="7"/>
      <c r="XCO85" s="7"/>
      <c r="XCP85" s="7"/>
      <c r="XCQ85" s="7"/>
      <c r="XCR85" s="7"/>
      <c r="XCS85" s="7"/>
      <c r="XCT85" s="7"/>
      <c r="XCU85" s="7"/>
      <c r="XCV85" s="7"/>
      <c r="XCW85" s="7"/>
      <c r="XCX85" s="7"/>
      <c r="XCY85" s="7"/>
      <c r="XCZ85" s="7"/>
      <c r="XDA85" s="7"/>
      <c r="XDB85" s="7"/>
      <c r="XDC85" s="7"/>
      <c r="XDD85" s="7"/>
      <c r="XDE85" s="7"/>
      <c r="XDF85" s="7"/>
      <c r="XDG85" s="7"/>
      <c r="XDH85" s="7"/>
      <c r="XDI85" s="7"/>
      <c r="XDJ85" s="7"/>
      <c r="XDK85" s="7"/>
      <c r="XDL85" s="7"/>
      <c r="XDM85" s="7"/>
      <c r="XDN85" s="7"/>
      <c r="XDO85" s="7"/>
      <c r="XDP85" s="7"/>
      <c r="XDQ85" s="7"/>
      <c r="XDR85" s="7"/>
      <c r="XDS85" s="7"/>
      <c r="XDT85" s="7"/>
      <c r="XDU85" s="7"/>
      <c r="XDV85" s="7"/>
      <c r="XDW85" s="7"/>
      <c r="XDX85" s="7"/>
      <c r="XDY85" s="7"/>
      <c r="XDZ85" s="7"/>
      <c r="XEA85" s="7"/>
      <c r="XEB85" s="7"/>
      <c r="XEC85" s="7"/>
      <c r="XED85" s="7"/>
      <c r="XEE85" s="7"/>
      <c r="XEF85" s="7"/>
      <c r="XEG85" s="7"/>
      <c r="XEH85" s="7"/>
      <c r="XEI85" s="7"/>
      <c r="XEJ85" s="7"/>
      <c r="XEK85" s="7"/>
      <c r="XEL85" s="7"/>
      <c r="XEM85" s="7"/>
      <c r="XEN85" s="7"/>
      <c r="XEO85" s="7"/>
      <c r="XEP85" s="7"/>
      <c r="XEQ85" s="7"/>
      <c r="XER85" s="7"/>
      <c r="XES85" s="7"/>
      <c r="XET85" s="7"/>
      <c r="XEU85" s="7"/>
      <c r="XEV85" s="7"/>
      <c r="XEW85" s="7"/>
      <c r="XEX85" s="7"/>
      <c r="XEY85" s="7"/>
      <c r="XEZ85" s="7"/>
      <c r="XFA85" s="7"/>
      <c r="XFB85" s="7"/>
      <c r="XFC85" s="7"/>
      <c r="XFD85" s="7"/>
    </row>
    <row r="86" spans="1:19 16147:16384" s="18" customFormat="1" ht="12.75" customHeight="1" x14ac:dyDescent="0.25">
      <c r="A86" s="91" t="s">
        <v>103</v>
      </c>
      <c r="B86" s="113"/>
      <c r="C86" s="64"/>
      <c r="D86" s="65"/>
      <c r="E86" s="65"/>
      <c r="F86" s="65"/>
      <c r="G86" s="65"/>
      <c r="H86" s="66"/>
      <c r="I86" s="64"/>
      <c r="J86" s="65"/>
      <c r="K86" s="65"/>
      <c r="L86" s="65"/>
      <c r="M86" s="66"/>
      <c r="N86" s="67"/>
      <c r="O86" s="2"/>
      <c r="P86" s="68"/>
      <c r="Q86" s="2"/>
      <c r="R86" s="2"/>
      <c r="S86" s="69"/>
      <c r="WWA86" s="7"/>
      <c r="WWB86" s="7"/>
      <c r="WWC86" s="7"/>
      <c r="WWD86" s="7"/>
      <c r="WWE86" s="7"/>
      <c r="WWF86" s="7"/>
      <c r="WWG86" s="7"/>
      <c r="WWH86" s="7"/>
      <c r="WWI86" s="7"/>
      <c r="WWJ86" s="7"/>
      <c r="WWK86" s="7"/>
      <c r="WWL86" s="7"/>
      <c r="WWM86" s="7"/>
      <c r="WWN86" s="7"/>
      <c r="WWO86" s="7"/>
      <c r="WWP86" s="7"/>
      <c r="WWQ86" s="7"/>
      <c r="WWR86" s="7"/>
      <c r="WWS86" s="7"/>
      <c r="WWT86" s="7"/>
      <c r="WWU86" s="7"/>
      <c r="WWV86" s="7"/>
      <c r="WWW86" s="7"/>
      <c r="WWX86" s="7"/>
      <c r="WWY86" s="7"/>
      <c r="WWZ86" s="7"/>
      <c r="WXA86" s="7"/>
      <c r="WXB86" s="7"/>
      <c r="WXC86" s="7"/>
      <c r="WXD86" s="7"/>
      <c r="WXE86" s="7"/>
      <c r="WXF86" s="7"/>
      <c r="WXG86" s="7"/>
      <c r="WXH86" s="7"/>
      <c r="WXI86" s="7"/>
      <c r="WXJ86" s="7"/>
      <c r="WXK86" s="7"/>
      <c r="WXL86" s="7"/>
      <c r="WXM86" s="7"/>
      <c r="WXN86" s="7"/>
      <c r="WXO86" s="7"/>
      <c r="WXP86" s="7"/>
      <c r="WXQ86" s="7"/>
      <c r="WXR86" s="7"/>
      <c r="WXS86" s="7"/>
      <c r="WXT86" s="7"/>
      <c r="WXU86" s="7"/>
      <c r="WXV86" s="7"/>
      <c r="WXW86" s="7"/>
      <c r="WXX86" s="7"/>
      <c r="WXY86" s="7"/>
      <c r="WXZ86" s="7"/>
      <c r="WYA86" s="7"/>
      <c r="WYB86" s="7"/>
      <c r="WYC86" s="7"/>
      <c r="WYD86" s="7"/>
      <c r="WYE86" s="7"/>
      <c r="WYF86" s="7"/>
      <c r="WYG86" s="7"/>
      <c r="WYH86" s="7"/>
      <c r="WYI86" s="7"/>
      <c r="WYJ86" s="7"/>
      <c r="WYK86" s="7"/>
      <c r="WYL86" s="7"/>
      <c r="WYM86" s="7"/>
      <c r="WYN86" s="7"/>
      <c r="WYO86" s="7"/>
      <c r="WYP86" s="7"/>
      <c r="WYQ86" s="7"/>
      <c r="WYR86" s="7"/>
      <c r="WYS86" s="7"/>
      <c r="WYT86" s="7"/>
      <c r="WYU86" s="7"/>
      <c r="WYV86" s="7"/>
      <c r="WYW86" s="7"/>
      <c r="WYX86" s="7"/>
      <c r="WYY86" s="7"/>
      <c r="WYZ86" s="7"/>
      <c r="WZA86" s="7"/>
      <c r="WZB86" s="7"/>
      <c r="WZC86" s="7"/>
      <c r="WZD86" s="7"/>
      <c r="WZE86" s="7"/>
      <c r="WZF86" s="7"/>
      <c r="WZG86" s="7"/>
      <c r="WZH86" s="7"/>
      <c r="WZI86" s="7"/>
      <c r="WZJ86" s="7"/>
      <c r="WZK86" s="7"/>
      <c r="WZL86" s="7"/>
      <c r="WZM86" s="7"/>
      <c r="WZN86" s="7"/>
      <c r="WZO86" s="7"/>
      <c r="WZP86" s="7"/>
      <c r="WZQ86" s="7"/>
      <c r="WZR86" s="7"/>
      <c r="WZS86" s="7"/>
      <c r="WZT86" s="7"/>
      <c r="WZU86" s="7"/>
      <c r="WZV86" s="7"/>
      <c r="WZW86" s="7"/>
      <c r="WZX86" s="7"/>
      <c r="WZY86" s="7"/>
      <c r="WZZ86" s="7"/>
      <c r="XAA86" s="7"/>
      <c r="XAB86" s="7"/>
      <c r="XAC86" s="7"/>
      <c r="XAD86" s="7"/>
      <c r="XAE86" s="7"/>
      <c r="XAF86" s="7"/>
      <c r="XAG86" s="7"/>
      <c r="XAH86" s="7"/>
      <c r="XAI86" s="7"/>
      <c r="XAJ86" s="7"/>
      <c r="XAK86" s="7"/>
      <c r="XAL86" s="7"/>
      <c r="XAM86" s="7"/>
      <c r="XAN86" s="7"/>
      <c r="XAO86" s="7"/>
      <c r="XAP86" s="7"/>
      <c r="XAQ86" s="7"/>
      <c r="XAR86" s="7"/>
      <c r="XAS86" s="7"/>
      <c r="XAT86" s="7"/>
      <c r="XAU86" s="7"/>
      <c r="XAV86" s="7"/>
      <c r="XAW86" s="7"/>
      <c r="XAX86" s="7"/>
      <c r="XAY86" s="7"/>
      <c r="XAZ86" s="7"/>
      <c r="XBA86" s="7"/>
      <c r="XBB86" s="7"/>
      <c r="XBC86" s="7"/>
      <c r="XBD86" s="7"/>
      <c r="XBE86" s="7"/>
      <c r="XBF86" s="7"/>
      <c r="XBG86" s="7"/>
      <c r="XBH86" s="7"/>
      <c r="XBI86" s="7"/>
      <c r="XBJ86" s="7"/>
      <c r="XBK86" s="7"/>
      <c r="XBL86" s="7"/>
      <c r="XBM86" s="7"/>
      <c r="XBN86" s="7"/>
      <c r="XBO86" s="7"/>
      <c r="XBP86" s="7"/>
      <c r="XBQ86" s="7"/>
      <c r="XBR86" s="7"/>
      <c r="XBS86" s="7"/>
      <c r="XBT86" s="7"/>
      <c r="XBU86" s="7"/>
      <c r="XBV86" s="7"/>
      <c r="XBW86" s="7"/>
      <c r="XBX86" s="7"/>
      <c r="XBY86" s="7"/>
      <c r="XBZ86" s="7"/>
      <c r="XCA86" s="7"/>
      <c r="XCB86" s="7"/>
      <c r="XCC86" s="7"/>
      <c r="XCD86" s="7"/>
      <c r="XCE86" s="7"/>
      <c r="XCF86" s="7"/>
      <c r="XCG86" s="7"/>
      <c r="XCH86" s="7"/>
      <c r="XCI86" s="7"/>
      <c r="XCJ86" s="7"/>
      <c r="XCK86" s="7"/>
      <c r="XCL86" s="7"/>
      <c r="XCM86" s="7"/>
      <c r="XCN86" s="7"/>
      <c r="XCO86" s="7"/>
      <c r="XCP86" s="7"/>
      <c r="XCQ86" s="7"/>
      <c r="XCR86" s="7"/>
      <c r="XCS86" s="7"/>
      <c r="XCT86" s="7"/>
      <c r="XCU86" s="7"/>
      <c r="XCV86" s="7"/>
      <c r="XCW86" s="7"/>
      <c r="XCX86" s="7"/>
      <c r="XCY86" s="7"/>
      <c r="XCZ86" s="7"/>
      <c r="XDA86" s="7"/>
      <c r="XDB86" s="7"/>
      <c r="XDC86" s="7"/>
      <c r="XDD86" s="7"/>
      <c r="XDE86" s="7"/>
      <c r="XDF86" s="7"/>
      <c r="XDG86" s="7"/>
      <c r="XDH86" s="7"/>
      <c r="XDI86" s="7"/>
      <c r="XDJ86" s="7"/>
      <c r="XDK86" s="7"/>
      <c r="XDL86" s="7"/>
      <c r="XDM86" s="7"/>
      <c r="XDN86" s="7"/>
      <c r="XDO86" s="7"/>
      <c r="XDP86" s="7"/>
      <c r="XDQ86" s="7"/>
      <c r="XDR86" s="7"/>
      <c r="XDS86" s="7"/>
      <c r="XDT86" s="7"/>
      <c r="XDU86" s="7"/>
      <c r="XDV86" s="7"/>
      <c r="XDW86" s="7"/>
      <c r="XDX86" s="7"/>
      <c r="XDY86" s="7"/>
      <c r="XDZ86" s="7"/>
      <c r="XEA86" s="7"/>
      <c r="XEB86" s="7"/>
      <c r="XEC86" s="7"/>
      <c r="XED86" s="7"/>
      <c r="XEE86" s="7"/>
      <c r="XEF86" s="7"/>
      <c r="XEG86" s="7"/>
      <c r="XEH86" s="7"/>
      <c r="XEI86" s="7"/>
      <c r="XEJ86" s="7"/>
      <c r="XEK86" s="7"/>
      <c r="XEL86" s="7"/>
      <c r="XEM86" s="7"/>
      <c r="XEN86" s="7"/>
      <c r="XEO86" s="7"/>
      <c r="XEP86" s="7"/>
      <c r="XEQ86" s="7"/>
      <c r="XER86" s="7"/>
      <c r="XES86" s="7"/>
      <c r="XET86" s="7"/>
      <c r="XEU86" s="7"/>
      <c r="XEV86" s="7"/>
      <c r="XEW86" s="7"/>
      <c r="XEX86" s="7"/>
      <c r="XEY86" s="7"/>
      <c r="XEZ86" s="7"/>
      <c r="XFA86" s="7"/>
      <c r="XFB86" s="7"/>
      <c r="XFC86" s="7"/>
      <c r="XFD86" s="7"/>
    </row>
    <row r="87" spans="1:19 16147:16384" s="18" customFormat="1" ht="12.75" customHeight="1" x14ac:dyDescent="0.25">
      <c r="A87" s="70" t="s">
        <v>104</v>
      </c>
      <c r="B87" s="48" t="s">
        <v>105</v>
      </c>
      <c r="C87" s="95" t="s">
        <v>19</v>
      </c>
      <c r="D87" s="83"/>
      <c r="E87" s="83"/>
      <c r="F87" s="83"/>
      <c r="G87" s="83"/>
      <c r="H87" s="96"/>
      <c r="I87" s="37">
        <v>2</v>
      </c>
      <c r="J87" s="38">
        <v>2</v>
      </c>
      <c r="K87" s="38"/>
      <c r="L87" s="40"/>
      <c r="M87" s="41">
        <v>6</v>
      </c>
      <c r="N87" s="41" t="s">
        <v>28</v>
      </c>
      <c r="O87" s="71"/>
      <c r="P87" s="72"/>
      <c r="Q87" s="44"/>
      <c r="R87" s="82" t="s">
        <v>106</v>
      </c>
      <c r="S87" s="74" t="s">
        <v>107</v>
      </c>
      <c r="WWA87" s="7"/>
      <c r="WWB87" s="7"/>
      <c r="WWC87" s="7"/>
      <c r="WWD87" s="7"/>
      <c r="WWE87" s="7"/>
      <c r="WWF87" s="7"/>
      <c r="WWG87" s="7"/>
      <c r="WWH87" s="7"/>
      <c r="WWI87" s="7"/>
      <c r="WWJ87" s="7"/>
      <c r="WWK87" s="7"/>
      <c r="WWL87" s="7"/>
      <c r="WWM87" s="7"/>
      <c r="WWN87" s="7"/>
      <c r="WWO87" s="7"/>
      <c r="WWP87" s="7"/>
      <c r="WWQ87" s="7"/>
      <c r="WWR87" s="7"/>
      <c r="WWS87" s="7"/>
      <c r="WWT87" s="7"/>
      <c r="WWU87" s="7"/>
      <c r="WWV87" s="7"/>
      <c r="WWW87" s="7"/>
      <c r="WWX87" s="7"/>
      <c r="WWY87" s="7"/>
      <c r="WWZ87" s="7"/>
      <c r="WXA87" s="7"/>
      <c r="WXB87" s="7"/>
      <c r="WXC87" s="7"/>
      <c r="WXD87" s="7"/>
      <c r="WXE87" s="7"/>
      <c r="WXF87" s="7"/>
      <c r="WXG87" s="7"/>
      <c r="WXH87" s="7"/>
      <c r="WXI87" s="7"/>
      <c r="WXJ87" s="7"/>
      <c r="WXK87" s="7"/>
      <c r="WXL87" s="7"/>
      <c r="WXM87" s="7"/>
      <c r="WXN87" s="7"/>
      <c r="WXO87" s="7"/>
      <c r="WXP87" s="7"/>
      <c r="WXQ87" s="7"/>
      <c r="WXR87" s="7"/>
      <c r="WXS87" s="7"/>
      <c r="WXT87" s="7"/>
      <c r="WXU87" s="7"/>
      <c r="WXV87" s="7"/>
      <c r="WXW87" s="7"/>
      <c r="WXX87" s="7"/>
      <c r="WXY87" s="7"/>
      <c r="WXZ87" s="7"/>
      <c r="WYA87" s="7"/>
      <c r="WYB87" s="7"/>
      <c r="WYC87" s="7"/>
      <c r="WYD87" s="7"/>
      <c r="WYE87" s="7"/>
      <c r="WYF87" s="7"/>
      <c r="WYG87" s="7"/>
      <c r="WYH87" s="7"/>
      <c r="WYI87" s="7"/>
      <c r="WYJ87" s="7"/>
      <c r="WYK87" s="7"/>
      <c r="WYL87" s="7"/>
      <c r="WYM87" s="7"/>
      <c r="WYN87" s="7"/>
      <c r="WYO87" s="7"/>
      <c r="WYP87" s="7"/>
      <c r="WYQ87" s="7"/>
      <c r="WYR87" s="7"/>
      <c r="WYS87" s="7"/>
      <c r="WYT87" s="7"/>
      <c r="WYU87" s="7"/>
      <c r="WYV87" s="7"/>
      <c r="WYW87" s="7"/>
      <c r="WYX87" s="7"/>
      <c r="WYY87" s="7"/>
      <c r="WYZ87" s="7"/>
      <c r="WZA87" s="7"/>
      <c r="WZB87" s="7"/>
      <c r="WZC87" s="7"/>
      <c r="WZD87" s="7"/>
      <c r="WZE87" s="7"/>
      <c r="WZF87" s="7"/>
      <c r="WZG87" s="7"/>
      <c r="WZH87" s="7"/>
      <c r="WZI87" s="7"/>
      <c r="WZJ87" s="7"/>
      <c r="WZK87" s="7"/>
      <c r="WZL87" s="7"/>
      <c r="WZM87" s="7"/>
      <c r="WZN87" s="7"/>
      <c r="WZO87" s="7"/>
      <c r="WZP87" s="7"/>
      <c r="WZQ87" s="7"/>
      <c r="WZR87" s="7"/>
      <c r="WZS87" s="7"/>
      <c r="WZT87" s="7"/>
      <c r="WZU87" s="7"/>
      <c r="WZV87" s="7"/>
      <c r="WZW87" s="7"/>
      <c r="WZX87" s="7"/>
      <c r="WZY87" s="7"/>
      <c r="WZZ87" s="7"/>
      <c r="XAA87" s="7"/>
      <c r="XAB87" s="7"/>
      <c r="XAC87" s="7"/>
      <c r="XAD87" s="7"/>
      <c r="XAE87" s="7"/>
      <c r="XAF87" s="7"/>
      <c r="XAG87" s="7"/>
      <c r="XAH87" s="7"/>
      <c r="XAI87" s="7"/>
      <c r="XAJ87" s="7"/>
      <c r="XAK87" s="7"/>
      <c r="XAL87" s="7"/>
      <c r="XAM87" s="7"/>
      <c r="XAN87" s="7"/>
      <c r="XAO87" s="7"/>
      <c r="XAP87" s="7"/>
      <c r="XAQ87" s="7"/>
      <c r="XAR87" s="7"/>
      <c r="XAS87" s="7"/>
      <c r="XAT87" s="7"/>
      <c r="XAU87" s="7"/>
      <c r="XAV87" s="7"/>
      <c r="XAW87" s="7"/>
      <c r="XAX87" s="7"/>
      <c r="XAY87" s="7"/>
      <c r="XAZ87" s="7"/>
      <c r="XBA87" s="7"/>
      <c r="XBB87" s="7"/>
      <c r="XBC87" s="7"/>
      <c r="XBD87" s="7"/>
      <c r="XBE87" s="7"/>
      <c r="XBF87" s="7"/>
      <c r="XBG87" s="7"/>
      <c r="XBH87" s="7"/>
      <c r="XBI87" s="7"/>
      <c r="XBJ87" s="7"/>
      <c r="XBK87" s="7"/>
      <c r="XBL87" s="7"/>
      <c r="XBM87" s="7"/>
      <c r="XBN87" s="7"/>
      <c r="XBO87" s="7"/>
      <c r="XBP87" s="7"/>
      <c r="XBQ87" s="7"/>
      <c r="XBR87" s="7"/>
      <c r="XBS87" s="7"/>
      <c r="XBT87" s="7"/>
      <c r="XBU87" s="7"/>
      <c r="XBV87" s="7"/>
      <c r="XBW87" s="7"/>
      <c r="XBX87" s="7"/>
      <c r="XBY87" s="7"/>
      <c r="XBZ87" s="7"/>
      <c r="XCA87" s="7"/>
      <c r="XCB87" s="7"/>
      <c r="XCC87" s="7"/>
      <c r="XCD87" s="7"/>
      <c r="XCE87" s="7"/>
      <c r="XCF87" s="7"/>
      <c r="XCG87" s="7"/>
      <c r="XCH87" s="7"/>
      <c r="XCI87" s="7"/>
      <c r="XCJ87" s="7"/>
      <c r="XCK87" s="7"/>
      <c r="XCL87" s="7"/>
      <c r="XCM87" s="7"/>
      <c r="XCN87" s="7"/>
      <c r="XCO87" s="7"/>
      <c r="XCP87" s="7"/>
      <c r="XCQ87" s="7"/>
      <c r="XCR87" s="7"/>
      <c r="XCS87" s="7"/>
      <c r="XCT87" s="7"/>
      <c r="XCU87" s="7"/>
      <c r="XCV87" s="7"/>
      <c r="XCW87" s="7"/>
      <c r="XCX87" s="7"/>
      <c r="XCY87" s="7"/>
      <c r="XCZ87" s="7"/>
      <c r="XDA87" s="7"/>
      <c r="XDB87" s="7"/>
      <c r="XDC87" s="7"/>
      <c r="XDD87" s="7"/>
      <c r="XDE87" s="7"/>
      <c r="XDF87" s="7"/>
      <c r="XDG87" s="7"/>
      <c r="XDH87" s="7"/>
      <c r="XDI87" s="7"/>
      <c r="XDJ87" s="7"/>
      <c r="XDK87" s="7"/>
      <c r="XDL87" s="7"/>
      <c r="XDM87" s="7"/>
      <c r="XDN87" s="7"/>
      <c r="XDO87" s="7"/>
      <c r="XDP87" s="7"/>
      <c r="XDQ87" s="7"/>
      <c r="XDR87" s="7"/>
      <c r="XDS87" s="7"/>
      <c r="XDT87" s="7"/>
      <c r="XDU87" s="7"/>
      <c r="XDV87" s="7"/>
      <c r="XDW87" s="7"/>
      <c r="XDX87" s="7"/>
      <c r="XDY87" s="7"/>
      <c r="XDZ87" s="7"/>
      <c r="XEA87" s="7"/>
      <c r="XEB87" s="7"/>
      <c r="XEC87" s="7"/>
      <c r="XED87" s="7"/>
      <c r="XEE87" s="7"/>
      <c r="XEF87" s="7"/>
      <c r="XEG87" s="7"/>
      <c r="XEH87" s="7"/>
      <c r="XEI87" s="7"/>
      <c r="XEJ87" s="7"/>
      <c r="XEK87" s="7"/>
      <c r="XEL87" s="7"/>
      <c r="XEM87" s="7"/>
      <c r="XEN87" s="7"/>
      <c r="XEO87" s="7"/>
      <c r="XEP87" s="7"/>
      <c r="XEQ87" s="7"/>
      <c r="XER87" s="7"/>
      <c r="XES87" s="7"/>
      <c r="XET87" s="7"/>
      <c r="XEU87" s="7"/>
      <c r="XEV87" s="7"/>
      <c r="XEW87" s="7"/>
      <c r="XEX87" s="7"/>
      <c r="XEY87" s="7"/>
      <c r="XEZ87" s="7"/>
      <c r="XFA87" s="7"/>
      <c r="XFB87" s="7"/>
      <c r="XFC87" s="7"/>
      <c r="XFD87" s="7"/>
    </row>
    <row r="88" spans="1:19 16147:16384" s="18" customFormat="1" ht="12.75" customHeight="1" x14ac:dyDescent="0.25">
      <c r="A88" s="35" t="s">
        <v>108</v>
      </c>
      <c r="B88" s="48" t="s">
        <v>109</v>
      </c>
      <c r="C88" s="37" t="s">
        <v>19</v>
      </c>
      <c r="D88" s="38"/>
      <c r="E88" s="38"/>
      <c r="F88" s="38"/>
      <c r="G88" s="38"/>
      <c r="H88" s="39"/>
      <c r="I88" s="37">
        <v>2</v>
      </c>
      <c r="J88" s="38">
        <v>2</v>
      </c>
      <c r="K88" s="38"/>
      <c r="L88" s="40"/>
      <c r="M88" s="41">
        <v>6</v>
      </c>
      <c r="N88" s="41" t="s">
        <v>20</v>
      </c>
      <c r="O88" s="71"/>
      <c r="P88" s="72"/>
      <c r="Q88" s="42"/>
      <c r="R88" s="82" t="s">
        <v>110</v>
      </c>
      <c r="S88" s="45" t="s">
        <v>111</v>
      </c>
      <c r="WWA88" s="7"/>
      <c r="WWB88" s="7"/>
      <c r="WWC88" s="7"/>
      <c r="WWD88" s="7"/>
      <c r="WWE88" s="7"/>
      <c r="WWF88" s="7"/>
      <c r="WWG88" s="7"/>
      <c r="WWH88" s="7"/>
      <c r="WWI88" s="7"/>
      <c r="WWJ88" s="7"/>
      <c r="WWK88" s="7"/>
      <c r="WWL88" s="7"/>
      <c r="WWM88" s="7"/>
      <c r="WWN88" s="7"/>
      <c r="WWO88" s="7"/>
      <c r="WWP88" s="7"/>
      <c r="WWQ88" s="7"/>
      <c r="WWR88" s="7"/>
      <c r="WWS88" s="7"/>
      <c r="WWT88" s="7"/>
      <c r="WWU88" s="7"/>
      <c r="WWV88" s="7"/>
      <c r="WWW88" s="7"/>
      <c r="WWX88" s="7"/>
      <c r="WWY88" s="7"/>
      <c r="WWZ88" s="7"/>
      <c r="WXA88" s="7"/>
      <c r="WXB88" s="7"/>
      <c r="WXC88" s="7"/>
      <c r="WXD88" s="7"/>
      <c r="WXE88" s="7"/>
      <c r="WXF88" s="7"/>
      <c r="WXG88" s="7"/>
      <c r="WXH88" s="7"/>
      <c r="WXI88" s="7"/>
      <c r="WXJ88" s="7"/>
      <c r="WXK88" s="7"/>
      <c r="WXL88" s="7"/>
      <c r="WXM88" s="7"/>
      <c r="WXN88" s="7"/>
      <c r="WXO88" s="7"/>
      <c r="WXP88" s="7"/>
      <c r="WXQ88" s="7"/>
      <c r="WXR88" s="7"/>
      <c r="WXS88" s="7"/>
      <c r="WXT88" s="7"/>
      <c r="WXU88" s="7"/>
      <c r="WXV88" s="7"/>
      <c r="WXW88" s="7"/>
      <c r="WXX88" s="7"/>
      <c r="WXY88" s="7"/>
      <c r="WXZ88" s="7"/>
      <c r="WYA88" s="7"/>
      <c r="WYB88" s="7"/>
      <c r="WYC88" s="7"/>
      <c r="WYD88" s="7"/>
      <c r="WYE88" s="7"/>
      <c r="WYF88" s="7"/>
      <c r="WYG88" s="7"/>
      <c r="WYH88" s="7"/>
      <c r="WYI88" s="7"/>
      <c r="WYJ88" s="7"/>
      <c r="WYK88" s="7"/>
      <c r="WYL88" s="7"/>
      <c r="WYM88" s="7"/>
      <c r="WYN88" s="7"/>
      <c r="WYO88" s="7"/>
      <c r="WYP88" s="7"/>
      <c r="WYQ88" s="7"/>
      <c r="WYR88" s="7"/>
      <c r="WYS88" s="7"/>
      <c r="WYT88" s="7"/>
      <c r="WYU88" s="7"/>
      <c r="WYV88" s="7"/>
      <c r="WYW88" s="7"/>
      <c r="WYX88" s="7"/>
      <c r="WYY88" s="7"/>
      <c r="WYZ88" s="7"/>
      <c r="WZA88" s="7"/>
      <c r="WZB88" s="7"/>
      <c r="WZC88" s="7"/>
      <c r="WZD88" s="7"/>
      <c r="WZE88" s="7"/>
      <c r="WZF88" s="7"/>
      <c r="WZG88" s="7"/>
      <c r="WZH88" s="7"/>
      <c r="WZI88" s="7"/>
      <c r="WZJ88" s="7"/>
      <c r="WZK88" s="7"/>
      <c r="WZL88" s="7"/>
      <c r="WZM88" s="7"/>
      <c r="WZN88" s="7"/>
      <c r="WZO88" s="7"/>
      <c r="WZP88" s="7"/>
      <c r="WZQ88" s="7"/>
      <c r="WZR88" s="7"/>
      <c r="WZS88" s="7"/>
      <c r="WZT88" s="7"/>
      <c r="WZU88" s="7"/>
      <c r="WZV88" s="7"/>
      <c r="WZW88" s="7"/>
      <c r="WZX88" s="7"/>
      <c r="WZY88" s="7"/>
      <c r="WZZ88" s="7"/>
      <c r="XAA88" s="7"/>
      <c r="XAB88" s="7"/>
      <c r="XAC88" s="7"/>
      <c r="XAD88" s="7"/>
      <c r="XAE88" s="7"/>
      <c r="XAF88" s="7"/>
      <c r="XAG88" s="7"/>
      <c r="XAH88" s="7"/>
      <c r="XAI88" s="7"/>
      <c r="XAJ88" s="7"/>
      <c r="XAK88" s="7"/>
      <c r="XAL88" s="7"/>
      <c r="XAM88" s="7"/>
      <c r="XAN88" s="7"/>
      <c r="XAO88" s="7"/>
      <c r="XAP88" s="7"/>
      <c r="XAQ88" s="7"/>
      <c r="XAR88" s="7"/>
      <c r="XAS88" s="7"/>
      <c r="XAT88" s="7"/>
      <c r="XAU88" s="7"/>
      <c r="XAV88" s="7"/>
      <c r="XAW88" s="7"/>
      <c r="XAX88" s="7"/>
      <c r="XAY88" s="7"/>
      <c r="XAZ88" s="7"/>
      <c r="XBA88" s="7"/>
      <c r="XBB88" s="7"/>
      <c r="XBC88" s="7"/>
      <c r="XBD88" s="7"/>
      <c r="XBE88" s="7"/>
      <c r="XBF88" s="7"/>
      <c r="XBG88" s="7"/>
      <c r="XBH88" s="7"/>
      <c r="XBI88" s="7"/>
      <c r="XBJ88" s="7"/>
      <c r="XBK88" s="7"/>
      <c r="XBL88" s="7"/>
      <c r="XBM88" s="7"/>
      <c r="XBN88" s="7"/>
      <c r="XBO88" s="7"/>
      <c r="XBP88" s="7"/>
      <c r="XBQ88" s="7"/>
      <c r="XBR88" s="7"/>
      <c r="XBS88" s="7"/>
      <c r="XBT88" s="7"/>
      <c r="XBU88" s="7"/>
      <c r="XBV88" s="7"/>
      <c r="XBW88" s="7"/>
      <c r="XBX88" s="7"/>
      <c r="XBY88" s="7"/>
      <c r="XBZ88" s="7"/>
      <c r="XCA88" s="7"/>
      <c r="XCB88" s="7"/>
      <c r="XCC88" s="7"/>
      <c r="XCD88" s="7"/>
      <c r="XCE88" s="7"/>
      <c r="XCF88" s="7"/>
      <c r="XCG88" s="7"/>
      <c r="XCH88" s="7"/>
      <c r="XCI88" s="7"/>
      <c r="XCJ88" s="7"/>
      <c r="XCK88" s="7"/>
      <c r="XCL88" s="7"/>
      <c r="XCM88" s="7"/>
      <c r="XCN88" s="7"/>
      <c r="XCO88" s="7"/>
      <c r="XCP88" s="7"/>
      <c r="XCQ88" s="7"/>
      <c r="XCR88" s="7"/>
      <c r="XCS88" s="7"/>
      <c r="XCT88" s="7"/>
      <c r="XCU88" s="7"/>
      <c r="XCV88" s="7"/>
      <c r="XCW88" s="7"/>
      <c r="XCX88" s="7"/>
      <c r="XCY88" s="7"/>
      <c r="XCZ88" s="7"/>
      <c r="XDA88" s="7"/>
      <c r="XDB88" s="7"/>
      <c r="XDC88" s="7"/>
      <c r="XDD88" s="7"/>
      <c r="XDE88" s="7"/>
      <c r="XDF88" s="7"/>
      <c r="XDG88" s="7"/>
      <c r="XDH88" s="7"/>
      <c r="XDI88" s="7"/>
      <c r="XDJ88" s="7"/>
      <c r="XDK88" s="7"/>
      <c r="XDL88" s="7"/>
      <c r="XDM88" s="7"/>
      <c r="XDN88" s="7"/>
      <c r="XDO88" s="7"/>
      <c r="XDP88" s="7"/>
      <c r="XDQ88" s="7"/>
      <c r="XDR88" s="7"/>
      <c r="XDS88" s="7"/>
      <c r="XDT88" s="7"/>
      <c r="XDU88" s="7"/>
      <c r="XDV88" s="7"/>
      <c r="XDW88" s="7"/>
      <c r="XDX88" s="7"/>
      <c r="XDY88" s="7"/>
      <c r="XDZ88" s="7"/>
      <c r="XEA88" s="7"/>
      <c r="XEB88" s="7"/>
      <c r="XEC88" s="7"/>
      <c r="XED88" s="7"/>
      <c r="XEE88" s="7"/>
      <c r="XEF88" s="7"/>
      <c r="XEG88" s="7"/>
      <c r="XEH88" s="7"/>
      <c r="XEI88" s="7"/>
      <c r="XEJ88" s="7"/>
      <c r="XEK88" s="7"/>
      <c r="XEL88" s="7"/>
      <c r="XEM88" s="7"/>
      <c r="XEN88" s="7"/>
      <c r="XEO88" s="7"/>
      <c r="XEP88" s="7"/>
      <c r="XEQ88" s="7"/>
      <c r="XER88" s="7"/>
      <c r="XES88" s="7"/>
      <c r="XET88" s="7"/>
      <c r="XEU88" s="7"/>
      <c r="XEV88" s="7"/>
      <c r="XEW88" s="7"/>
      <c r="XEX88" s="7"/>
      <c r="XEY88" s="7"/>
      <c r="XEZ88" s="7"/>
      <c r="XFA88" s="7"/>
      <c r="XFB88" s="7"/>
      <c r="XFC88" s="7"/>
      <c r="XFD88" s="7"/>
    </row>
    <row r="89" spans="1:19 16147:16384" s="18" customFormat="1" ht="12.75" customHeight="1" x14ac:dyDescent="0.25">
      <c r="A89" s="187" t="s">
        <v>31</v>
      </c>
      <c r="B89" s="187"/>
      <c r="C89" s="52">
        <f t="shared" ref="C89:H89" si="8">SUMIF(C87:C88,"=x",$I87:$I88)+SUMIF(C87:C88,"=x",$J87:$J88)+SUMIF(C87:C88,"=x",$K87:$K88)</f>
        <v>8</v>
      </c>
      <c r="D89" s="53">
        <f t="shared" si="8"/>
        <v>0</v>
      </c>
      <c r="E89" s="53">
        <f t="shared" si="8"/>
        <v>0</v>
      </c>
      <c r="F89" s="53">
        <f t="shared" si="8"/>
        <v>0</v>
      </c>
      <c r="G89" s="53">
        <f t="shared" si="8"/>
        <v>0</v>
      </c>
      <c r="H89" s="87">
        <f t="shared" si="8"/>
        <v>0</v>
      </c>
      <c r="I89" s="188">
        <f>SUM(C89:H89)</f>
        <v>8</v>
      </c>
      <c r="J89" s="188"/>
      <c r="K89" s="188"/>
      <c r="L89" s="188"/>
      <c r="M89" s="188"/>
      <c r="N89" s="5"/>
      <c r="O89" s="55"/>
      <c r="P89" s="56"/>
      <c r="Q89" s="55"/>
      <c r="R89" s="55"/>
      <c r="S89" s="57"/>
      <c r="WWA89" s="7"/>
      <c r="WWB89" s="7"/>
      <c r="WWC89" s="7"/>
      <c r="WWD89" s="7"/>
      <c r="WWE89" s="7"/>
      <c r="WWF89" s="7"/>
      <c r="WWG89" s="7"/>
      <c r="WWH89" s="7"/>
      <c r="WWI89" s="7"/>
      <c r="WWJ89" s="7"/>
      <c r="WWK89" s="7"/>
      <c r="WWL89" s="7"/>
      <c r="WWM89" s="7"/>
      <c r="WWN89" s="7"/>
      <c r="WWO89" s="7"/>
      <c r="WWP89" s="7"/>
      <c r="WWQ89" s="7"/>
      <c r="WWR89" s="7"/>
      <c r="WWS89" s="7"/>
      <c r="WWT89" s="7"/>
      <c r="WWU89" s="7"/>
      <c r="WWV89" s="7"/>
      <c r="WWW89" s="7"/>
      <c r="WWX89" s="7"/>
      <c r="WWY89" s="7"/>
      <c r="WWZ89" s="7"/>
      <c r="WXA89" s="7"/>
      <c r="WXB89" s="7"/>
      <c r="WXC89" s="7"/>
      <c r="WXD89" s="7"/>
      <c r="WXE89" s="7"/>
      <c r="WXF89" s="7"/>
      <c r="WXG89" s="7"/>
      <c r="WXH89" s="7"/>
      <c r="WXI89" s="7"/>
      <c r="WXJ89" s="7"/>
      <c r="WXK89" s="7"/>
      <c r="WXL89" s="7"/>
      <c r="WXM89" s="7"/>
      <c r="WXN89" s="7"/>
      <c r="WXO89" s="7"/>
      <c r="WXP89" s="7"/>
      <c r="WXQ89" s="7"/>
      <c r="WXR89" s="7"/>
      <c r="WXS89" s="7"/>
      <c r="WXT89" s="7"/>
      <c r="WXU89" s="7"/>
      <c r="WXV89" s="7"/>
      <c r="WXW89" s="7"/>
      <c r="WXX89" s="7"/>
      <c r="WXY89" s="7"/>
      <c r="WXZ89" s="7"/>
      <c r="WYA89" s="7"/>
      <c r="WYB89" s="7"/>
      <c r="WYC89" s="7"/>
      <c r="WYD89" s="7"/>
      <c r="WYE89" s="7"/>
      <c r="WYF89" s="7"/>
      <c r="WYG89" s="7"/>
      <c r="WYH89" s="7"/>
      <c r="WYI89" s="7"/>
      <c r="WYJ89" s="7"/>
      <c r="WYK89" s="7"/>
      <c r="WYL89" s="7"/>
      <c r="WYM89" s="7"/>
      <c r="WYN89" s="7"/>
      <c r="WYO89" s="7"/>
      <c r="WYP89" s="7"/>
      <c r="WYQ89" s="7"/>
      <c r="WYR89" s="7"/>
      <c r="WYS89" s="7"/>
      <c r="WYT89" s="7"/>
      <c r="WYU89" s="7"/>
      <c r="WYV89" s="7"/>
      <c r="WYW89" s="7"/>
      <c r="WYX89" s="7"/>
      <c r="WYY89" s="7"/>
      <c r="WYZ89" s="7"/>
      <c r="WZA89" s="7"/>
      <c r="WZB89" s="7"/>
      <c r="WZC89" s="7"/>
      <c r="WZD89" s="7"/>
      <c r="WZE89" s="7"/>
      <c r="WZF89" s="7"/>
      <c r="WZG89" s="7"/>
      <c r="WZH89" s="7"/>
      <c r="WZI89" s="7"/>
      <c r="WZJ89" s="7"/>
      <c r="WZK89" s="7"/>
      <c r="WZL89" s="7"/>
      <c r="WZM89" s="7"/>
      <c r="WZN89" s="7"/>
      <c r="WZO89" s="7"/>
      <c r="WZP89" s="7"/>
      <c r="WZQ89" s="7"/>
      <c r="WZR89" s="7"/>
      <c r="WZS89" s="7"/>
      <c r="WZT89" s="7"/>
      <c r="WZU89" s="7"/>
      <c r="WZV89" s="7"/>
      <c r="WZW89" s="7"/>
      <c r="WZX89" s="7"/>
      <c r="WZY89" s="7"/>
      <c r="WZZ89" s="7"/>
      <c r="XAA89" s="7"/>
      <c r="XAB89" s="7"/>
      <c r="XAC89" s="7"/>
      <c r="XAD89" s="7"/>
      <c r="XAE89" s="7"/>
      <c r="XAF89" s="7"/>
      <c r="XAG89" s="7"/>
      <c r="XAH89" s="7"/>
      <c r="XAI89" s="7"/>
      <c r="XAJ89" s="7"/>
      <c r="XAK89" s="7"/>
      <c r="XAL89" s="7"/>
      <c r="XAM89" s="7"/>
      <c r="XAN89" s="7"/>
      <c r="XAO89" s="7"/>
      <c r="XAP89" s="7"/>
      <c r="XAQ89" s="7"/>
      <c r="XAR89" s="7"/>
      <c r="XAS89" s="7"/>
      <c r="XAT89" s="7"/>
      <c r="XAU89" s="7"/>
      <c r="XAV89" s="7"/>
      <c r="XAW89" s="7"/>
      <c r="XAX89" s="7"/>
      <c r="XAY89" s="7"/>
      <c r="XAZ89" s="7"/>
      <c r="XBA89" s="7"/>
      <c r="XBB89" s="7"/>
      <c r="XBC89" s="7"/>
      <c r="XBD89" s="7"/>
      <c r="XBE89" s="7"/>
      <c r="XBF89" s="7"/>
      <c r="XBG89" s="7"/>
      <c r="XBH89" s="7"/>
      <c r="XBI89" s="7"/>
      <c r="XBJ89" s="7"/>
      <c r="XBK89" s="7"/>
      <c r="XBL89" s="7"/>
      <c r="XBM89" s="7"/>
      <c r="XBN89" s="7"/>
      <c r="XBO89" s="7"/>
      <c r="XBP89" s="7"/>
      <c r="XBQ89" s="7"/>
      <c r="XBR89" s="7"/>
      <c r="XBS89" s="7"/>
      <c r="XBT89" s="7"/>
      <c r="XBU89" s="7"/>
      <c r="XBV89" s="7"/>
      <c r="XBW89" s="7"/>
      <c r="XBX89" s="7"/>
      <c r="XBY89" s="7"/>
      <c r="XBZ89" s="7"/>
      <c r="XCA89" s="7"/>
      <c r="XCB89" s="7"/>
      <c r="XCC89" s="7"/>
      <c r="XCD89" s="7"/>
      <c r="XCE89" s="7"/>
      <c r="XCF89" s="7"/>
      <c r="XCG89" s="7"/>
      <c r="XCH89" s="7"/>
      <c r="XCI89" s="7"/>
      <c r="XCJ89" s="7"/>
      <c r="XCK89" s="7"/>
      <c r="XCL89" s="7"/>
      <c r="XCM89" s="7"/>
      <c r="XCN89" s="7"/>
      <c r="XCO89" s="7"/>
      <c r="XCP89" s="7"/>
      <c r="XCQ89" s="7"/>
      <c r="XCR89" s="7"/>
      <c r="XCS89" s="7"/>
      <c r="XCT89" s="7"/>
      <c r="XCU89" s="7"/>
      <c r="XCV89" s="7"/>
      <c r="XCW89" s="7"/>
      <c r="XCX89" s="7"/>
      <c r="XCY89" s="7"/>
      <c r="XCZ89" s="7"/>
      <c r="XDA89" s="7"/>
      <c r="XDB89" s="7"/>
      <c r="XDC89" s="7"/>
      <c r="XDD89" s="7"/>
      <c r="XDE89" s="7"/>
      <c r="XDF89" s="7"/>
      <c r="XDG89" s="7"/>
      <c r="XDH89" s="7"/>
      <c r="XDI89" s="7"/>
      <c r="XDJ89" s="7"/>
      <c r="XDK89" s="7"/>
      <c r="XDL89" s="7"/>
      <c r="XDM89" s="7"/>
      <c r="XDN89" s="7"/>
      <c r="XDO89" s="7"/>
      <c r="XDP89" s="7"/>
      <c r="XDQ89" s="7"/>
      <c r="XDR89" s="7"/>
      <c r="XDS89" s="7"/>
      <c r="XDT89" s="7"/>
      <c r="XDU89" s="7"/>
      <c r="XDV89" s="7"/>
      <c r="XDW89" s="7"/>
      <c r="XDX89" s="7"/>
      <c r="XDY89" s="7"/>
      <c r="XDZ89" s="7"/>
      <c r="XEA89" s="7"/>
      <c r="XEB89" s="7"/>
      <c r="XEC89" s="7"/>
      <c r="XED89" s="7"/>
      <c r="XEE89" s="7"/>
      <c r="XEF89" s="7"/>
      <c r="XEG89" s="7"/>
      <c r="XEH89" s="7"/>
      <c r="XEI89" s="7"/>
      <c r="XEJ89" s="7"/>
      <c r="XEK89" s="7"/>
      <c r="XEL89" s="7"/>
      <c r="XEM89" s="7"/>
      <c r="XEN89" s="7"/>
      <c r="XEO89" s="7"/>
      <c r="XEP89" s="7"/>
      <c r="XEQ89" s="7"/>
      <c r="XER89" s="7"/>
      <c r="XES89" s="7"/>
      <c r="XET89" s="7"/>
      <c r="XEU89" s="7"/>
      <c r="XEV89" s="7"/>
      <c r="XEW89" s="7"/>
      <c r="XEX89" s="7"/>
      <c r="XEY89" s="7"/>
      <c r="XEZ89" s="7"/>
      <c r="XFA89" s="7"/>
      <c r="XFB89" s="7"/>
      <c r="XFC89" s="7"/>
      <c r="XFD89" s="7"/>
    </row>
    <row r="90" spans="1:19 16147:16384" s="18" customFormat="1" ht="12.75" customHeight="1" x14ac:dyDescent="0.25">
      <c r="A90" s="189" t="s">
        <v>32</v>
      </c>
      <c r="B90" s="189"/>
      <c r="C90" s="58">
        <f t="shared" ref="C90:H90" si="9">SUMIF(C87:C88,"=x",$M87:$M88)</f>
        <v>12</v>
      </c>
      <c r="D90" s="59">
        <f t="shared" si="9"/>
        <v>0</v>
      </c>
      <c r="E90" s="59">
        <f t="shared" si="9"/>
        <v>0</v>
      </c>
      <c r="F90" s="59">
        <f t="shared" si="9"/>
        <v>0</v>
      </c>
      <c r="G90" s="59">
        <f t="shared" si="9"/>
        <v>0</v>
      </c>
      <c r="H90" s="88">
        <f t="shared" si="9"/>
        <v>0</v>
      </c>
      <c r="I90" s="190">
        <f>SUM(C90:H90)</f>
        <v>12</v>
      </c>
      <c r="J90" s="190"/>
      <c r="K90" s="190"/>
      <c r="L90" s="190"/>
      <c r="M90" s="190"/>
      <c r="N90" s="4"/>
      <c r="O90" s="55"/>
      <c r="P90" s="56"/>
      <c r="Q90" s="55"/>
      <c r="R90" s="55"/>
      <c r="S90" s="57"/>
      <c r="WWA90" s="7"/>
      <c r="WWB90" s="7"/>
      <c r="WWC90" s="7"/>
      <c r="WWD90" s="7"/>
      <c r="WWE90" s="7"/>
      <c r="WWF90" s="7"/>
      <c r="WWG90" s="7"/>
      <c r="WWH90" s="7"/>
      <c r="WWI90" s="7"/>
      <c r="WWJ90" s="7"/>
      <c r="WWK90" s="7"/>
      <c r="WWL90" s="7"/>
      <c r="WWM90" s="7"/>
      <c r="WWN90" s="7"/>
      <c r="WWO90" s="7"/>
      <c r="WWP90" s="7"/>
      <c r="WWQ90" s="7"/>
      <c r="WWR90" s="7"/>
      <c r="WWS90" s="7"/>
      <c r="WWT90" s="7"/>
      <c r="WWU90" s="7"/>
      <c r="WWV90" s="7"/>
      <c r="WWW90" s="7"/>
      <c r="WWX90" s="7"/>
      <c r="WWY90" s="7"/>
      <c r="WWZ90" s="7"/>
      <c r="WXA90" s="7"/>
      <c r="WXB90" s="7"/>
      <c r="WXC90" s="7"/>
      <c r="WXD90" s="7"/>
      <c r="WXE90" s="7"/>
      <c r="WXF90" s="7"/>
      <c r="WXG90" s="7"/>
      <c r="WXH90" s="7"/>
      <c r="WXI90" s="7"/>
      <c r="WXJ90" s="7"/>
      <c r="WXK90" s="7"/>
      <c r="WXL90" s="7"/>
      <c r="WXM90" s="7"/>
      <c r="WXN90" s="7"/>
      <c r="WXO90" s="7"/>
      <c r="WXP90" s="7"/>
      <c r="WXQ90" s="7"/>
      <c r="WXR90" s="7"/>
      <c r="WXS90" s="7"/>
      <c r="WXT90" s="7"/>
      <c r="WXU90" s="7"/>
      <c r="WXV90" s="7"/>
      <c r="WXW90" s="7"/>
      <c r="WXX90" s="7"/>
      <c r="WXY90" s="7"/>
      <c r="WXZ90" s="7"/>
      <c r="WYA90" s="7"/>
      <c r="WYB90" s="7"/>
      <c r="WYC90" s="7"/>
      <c r="WYD90" s="7"/>
      <c r="WYE90" s="7"/>
      <c r="WYF90" s="7"/>
      <c r="WYG90" s="7"/>
      <c r="WYH90" s="7"/>
      <c r="WYI90" s="7"/>
      <c r="WYJ90" s="7"/>
      <c r="WYK90" s="7"/>
      <c r="WYL90" s="7"/>
      <c r="WYM90" s="7"/>
      <c r="WYN90" s="7"/>
      <c r="WYO90" s="7"/>
      <c r="WYP90" s="7"/>
      <c r="WYQ90" s="7"/>
      <c r="WYR90" s="7"/>
      <c r="WYS90" s="7"/>
      <c r="WYT90" s="7"/>
      <c r="WYU90" s="7"/>
      <c r="WYV90" s="7"/>
      <c r="WYW90" s="7"/>
      <c r="WYX90" s="7"/>
      <c r="WYY90" s="7"/>
      <c r="WYZ90" s="7"/>
      <c r="WZA90" s="7"/>
      <c r="WZB90" s="7"/>
      <c r="WZC90" s="7"/>
      <c r="WZD90" s="7"/>
      <c r="WZE90" s="7"/>
      <c r="WZF90" s="7"/>
      <c r="WZG90" s="7"/>
      <c r="WZH90" s="7"/>
      <c r="WZI90" s="7"/>
      <c r="WZJ90" s="7"/>
      <c r="WZK90" s="7"/>
      <c r="WZL90" s="7"/>
      <c r="WZM90" s="7"/>
      <c r="WZN90" s="7"/>
      <c r="WZO90" s="7"/>
      <c r="WZP90" s="7"/>
      <c r="WZQ90" s="7"/>
      <c r="WZR90" s="7"/>
      <c r="WZS90" s="7"/>
      <c r="WZT90" s="7"/>
      <c r="WZU90" s="7"/>
      <c r="WZV90" s="7"/>
      <c r="WZW90" s="7"/>
      <c r="WZX90" s="7"/>
      <c r="WZY90" s="7"/>
      <c r="WZZ90" s="7"/>
      <c r="XAA90" s="7"/>
      <c r="XAB90" s="7"/>
      <c r="XAC90" s="7"/>
      <c r="XAD90" s="7"/>
      <c r="XAE90" s="7"/>
      <c r="XAF90" s="7"/>
      <c r="XAG90" s="7"/>
      <c r="XAH90" s="7"/>
      <c r="XAI90" s="7"/>
      <c r="XAJ90" s="7"/>
      <c r="XAK90" s="7"/>
      <c r="XAL90" s="7"/>
      <c r="XAM90" s="7"/>
      <c r="XAN90" s="7"/>
      <c r="XAO90" s="7"/>
      <c r="XAP90" s="7"/>
      <c r="XAQ90" s="7"/>
      <c r="XAR90" s="7"/>
      <c r="XAS90" s="7"/>
      <c r="XAT90" s="7"/>
      <c r="XAU90" s="7"/>
      <c r="XAV90" s="7"/>
      <c r="XAW90" s="7"/>
      <c r="XAX90" s="7"/>
      <c r="XAY90" s="7"/>
      <c r="XAZ90" s="7"/>
      <c r="XBA90" s="7"/>
      <c r="XBB90" s="7"/>
      <c r="XBC90" s="7"/>
      <c r="XBD90" s="7"/>
      <c r="XBE90" s="7"/>
      <c r="XBF90" s="7"/>
      <c r="XBG90" s="7"/>
      <c r="XBH90" s="7"/>
      <c r="XBI90" s="7"/>
      <c r="XBJ90" s="7"/>
      <c r="XBK90" s="7"/>
      <c r="XBL90" s="7"/>
      <c r="XBM90" s="7"/>
      <c r="XBN90" s="7"/>
      <c r="XBO90" s="7"/>
      <c r="XBP90" s="7"/>
      <c r="XBQ90" s="7"/>
      <c r="XBR90" s="7"/>
      <c r="XBS90" s="7"/>
      <c r="XBT90" s="7"/>
      <c r="XBU90" s="7"/>
      <c r="XBV90" s="7"/>
      <c r="XBW90" s="7"/>
      <c r="XBX90" s="7"/>
      <c r="XBY90" s="7"/>
      <c r="XBZ90" s="7"/>
      <c r="XCA90" s="7"/>
      <c r="XCB90" s="7"/>
      <c r="XCC90" s="7"/>
      <c r="XCD90" s="7"/>
      <c r="XCE90" s="7"/>
      <c r="XCF90" s="7"/>
      <c r="XCG90" s="7"/>
      <c r="XCH90" s="7"/>
      <c r="XCI90" s="7"/>
      <c r="XCJ90" s="7"/>
      <c r="XCK90" s="7"/>
      <c r="XCL90" s="7"/>
      <c r="XCM90" s="7"/>
      <c r="XCN90" s="7"/>
      <c r="XCO90" s="7"/>
      <c r="XCP90" s="7"/>
      <c r="XCQ90" s="7"/>
      <c r="XCR90" s="7"/>
      <c r="XCS90" s="7"/>
      <c r="XCT90" s="7"/>
      <c r="XCU90" s="7"/>
      <c r="XCV90" s="7"/>
      <c r="XCW90" s="7"/>
      <c r="XCX90" s="7"/>
      <c r="XCY90" s="7"/>
      <c r="XCZ90" s="7"/>
      <c r="XDA90" s="7"/>
      <c r="XDB90" s="7"/>
      <c r="XDC90" s="7"/>
      <c r="XDD90" s="7"/>
      <c r="XDE90" s="7"/>
      <c r="XDF90" s="7"/>
      <c r="XDG90" s="7"/>
      <c r="XDH90" s="7"/>
      <c r="XDI90" s="7"/>
      <c r="XDJ90" s="7"/>
      <c r="XDK90" s="7"/>
      <c r="XDL90" s="7"/>
      <c r="XDM90" s="7"/>
      <c r="XDN90" s="7"/>
      <c r="XDO90" s="7"/>
      <c r="XDP90" s="7"/>
      <c r="XDQ90" s="7"/>
      <c r="XDR90" s="7"/>
      <c r="XDS90" s="7"/>
      <c r="XDT90" s="7"/>
      <c r="XDU90" s="7"/>
      <c r="XDV90" s="7"/>
      <c r="XDW90" s="7"/>
      <c r="XDX90" s="7"/>
      <c r="XDY90" s="7"/>
      <c r="XDZ90" s="7"/>
      <c r="XEA90" s="7"/>
      <c r="XEB90" s="7"/>
      <c r="XEC90" s="7"/>
      <c r="XED90" s="7"/>
      <c r="XEE90" s="7"/>
      <c r="XEF90" s="7"/>
      <c r="XEG90" s="7"/>
      <c r="XEH90" s="7"/>
      <c r="XEI90" s="7"/>
      <c r="XEJ90" s="7"/>
      <c r="XEK90" s="7"/>
      <c r="XEL90" s="7"/>
      <c r="XEM90" s="7"/>
      <c r="XEN90" s="7"/>
      <c r="XEO90" s="7"/>
      <c r="XEP90" s="7"/>
      <c r="XEQ90" s="7"/>
      <c r="XER90" s="7"/>
      <c r="XES90" s="7"/>
      <c r="XET90" s="7"/>
      <c r="XEU90" s="7"/>
      <c r="XEV90" s="7"/>
      <c r="XEW90" s="7"/>
      <c r="XEX90" s="7"/>
      <c r="XEY90" s="7"/>
      <c r="XEZ90" s="7"/>
      <c r="XFA90" s="7"/>
      <c r="XFB90" s="7"/>
      <c r="XFC90" s="7"/>
      <c r="XFD90" s="7"/>
    </row>
    <row r="91" spans="1:19 16147:16384" s="18" customFormat="1" ht="12.75" customHeight="1" x14ac:dyDescent="0.25">
      <c r="A91" s="195" t="s">
        <v>33</v>
      </c>
      <c r="B91" s="195"/>
      <c r="C91" s="114">
        <f t="shared" ref="C91:H91" si="10">COUNTIFS(C87:C88,"x",$N87:$N88,"K(5)")+COUNTIFS(C87:C88,"x",$N87:$N88,"AK(5)")+COUNTIFS(C87:C88,"x",$N87:$N88,"BK(5)")</f>
        <v>1</v>
      </c>
      <c r="D91" s="115">
        <f t="shared" si="10"/>
        <v>0</v>
      </c>
      <c r="E91" s="115">
        <f t="shared" si="10"/>
        <v>0</v>
      </c>
      <c r="F91" s="115">
        <f t="shared" si="10"/>
        <v>0</v>
      </c>
      <c r="G91" s="115">
        <f t="shared" si="10"/>
        <v>0</v>
      </c>
      <c r="H91" s="116">
        <f t="shared" si="10"/>
        <v>0</v>
      </c>
      <c r="I91" s="196">
        <f>SUM(C91:H91)</f>
        <v>1</v>
      </c>
      <c r="J91" s="196"/>
      <c r="K91" s="196"/>
      <c r="L91" s="196"/>
      <c r="M91" s="196"/>
      <c r="N91" s="1"/>
      <c r="O91" s="117"/>
      <c r="P91" s="118"/>
      <c r="Q91" s="117"/>
      <c r="R91" s="117"/>
      <c r="S91" s="119"/>
      <c r="WWA91" s="7"/>
      <c r="WWB91" s="7"/>
      <c r="WWC91" s="7"/>
      <c r="WWD91" s="7"/>
      <c r="WWE91" s="7"/>
      <c r="WWF91" s="7"/>
      <c r="WWG91" s="7"/>
      <c r="WWH91" s="7"/>
      <c r="WWI91" s="7"/>
      <c r="WWJ91" s="7"/>
      <c r="WWK91" s="7"/>
      <c r="WWL91" s="7"/>
      <c r="WWM91" s="7"/>
      <c r="WWN91" s="7"/>
      <c r="WWO91" s="7"/>
      <c r="WWP91" s="7"/>
      <c r="WWQ91" s="7"/>
      <c r="WWR91" s="7"/>
      <c r="WWS91" s="7"/>
      <c r="WWT91" s="7"/>
      <c r="WWU91" s="7"/>
      <c r="WWV91" s="7"/>
      <c r="WWW91" s="7"/>
      <c r="WWX91" s="7"/>
      <c r="WWY91" s="7"/>
      <c r="WWZ91" s="7"/>
      <c r="WXA91" s="7"/>
      <c r="WXB91" s="7"/>
      <c r="WXC91" s="7"/>
      <c r="WXD91" s="7"/>
      <c r="WXE91" s="7"/>
      <c r="WXF91" s="7"/>
      <c r="WXG91" s="7"/>
      <c r="WXH91" s="7"/>
      <c r="WXI91" s="7"/>
      <c r="WXJ91" s="7"/>
      <c r="WXK91" s="7"/>
      <c r="WXL91" s="7"/>
      <c r="WXM91" s="7"/>
      <c r="WXN91" s="7"/>
      <c r="WXO91" s="7"/>
      <c r="WXP91" s="7"/>
      <c r="WXQ91" s="7"/>
      <c r="WXR91" s="7"/>
      <c r="WXS91" s="7"/>
      <c r="WXT91" s="7"/>
      <c r="WXU91" s="7"/>
      <c r="WXV91" s="7"/>
      <c r="WXW91" s="7"/>
      <c r="WXX91" s="7"/>
      <c r="WXY91" s="7"/>
      <c r="WXZ91" s="7"/>
      <c r="WYA91" s="7"/>
      <c r="WYB91" s="7"/>
      <c r="WYC91" s="7"/>
      <c r="WYD91" s="7"/>
      <c r="WYE91" s="7"/>
      <c r="WYF91" s="7"/>
      <c r="WYG91" s="7"/>
      <c r="WYH91" s="7"/>
      <c r="WYI91" s="7"/>
      <c r="WYJ91" s="7"/>
      <c r="WYK91" s="7"/>
      <c r="WYL91" s="7"/>
      <c r="WYM91" s="7"/>
      <c r="WYN91" s="7"/>
      <c r="WYO91" s="7"/>
      <c r="WYP91" s="7"/>
      <c r="WYQ91" s="7"/>
      <c r="WYR91" s="7"/>
      <c r="WYS91" s="7"/>
      <c r="WYT91" s="7"/>
      <c r="WYU91" s="7"/>
      <c r="WYV91" s="7"/>
      <c r="WYW91" s="7"/>
      <c r="WYX91" s="7"/>
      <c r="WYY91" s="7"/>
      <c r="WYZ91" s="7"/>
      <c r="WZA91" s="7"/>
      <c r="WZB91" s="7"/>
      <c r="WZC91" s="7"/>
      <c r="WZD91" s="7"/>
      <c r="WZE91" s="7"/>
      <c r="WZF91" s="7"/>
      <c r="WZG91" s="7"/>
      <c r="WZH91" s="7"/>
      <c r="WZI91" s="7"/>
      <c r="WZJ91" s="7"/>
      <c r="WZK91" s="7"/>
      <c r="WZL91" s="7"/>
      <c r="WZM91" s="7"/>
      <c r="WZN91" s="7"/>
      <c r="WZO91" s="7"/>
      <c r="WZP91" s="7"/>
      <c r="WZQ91" s="7"/>
      <c r="WZR91" s="7"/>
      <c r="WZS91" s="7"/>
      <c r="WZT91" s="7"/>
      <c r="WZU91" s="7"/>
      <c r="WZV91" s="7"/>
      <c r="WZW91" s="7"/>
      <c r="WZX91" s="7"/>
      <c r="WZY91" s="7"/>
      <c r="WZZ91" s="7"/>
      <c r="XAA91" s="7"/>
      <c r="XAB91" s="7"/>
      <c r="XAC91" s="7"/>
      <c r="XAD91" s="7"/>
      <c r="XAE91" s="7"/>
      <c r="XAF91" s="7"/>
      <c r="XAG91" s="7"/>
      <c r="XAH91" s="7"/>
      <c r="XAI91" s="7"/>
      <c r="XAJ91" s="7"/>
      <c r="XAK91" s="7"/>
      <c r="XAL91" s="7"/>
      <c r="XAM91" s="7"/>
      <c r="XAN91" s="7"/>
      <c r="XAO91" s="7"/>
      <c r="XAP91" s="7"/>
      <c r="XAQ91" s="7"/>
      <c r="XAR91" s="7"/>
      <c r="XAS91" s="7"/>
      <c r="XAT91" s="7"/>
      <c r="XAU91" s="7"/>
      <c r="XAV91" s="7"/>
      <c r="XAW91" s="7"/>
      <c r="XAX91" s="7"/>
      <c r="XAY91" s="7"/>
      <c r="XAZ91" s="7"/>
      <c r="XBA91" s="7"/>
      <c r="XBB91" s="7"/>
      <c r="XBC91" s="7"/>
      <c r="XBD91" s="7"/>
      <c r="XBE91" s="7"/>
      <c r="XBF91" s="7"/>
      <c r="XBG91" s="7"/>
      <c r="XBH91" s="7"/>
      <c r="XBI91" s="7"/>
      <c r="XBJ91" s="7"/>
      <c r="XBK91" s="7"/>
      <c r="XBL91" s="7"/>
      <c r="XBM91" s="7"/>
      <c r="XBN91" s="7"/>
      <c r="XBO91" s="7"/>
      <c r="XBP91" s="7"/>
      <c r="XBQ91" s="7"/>
      <c r="XBR91" s="7"/>
      <c r="XBS91" s="7"/>
      <c r="XBT91" s="7"/>
      <c r="XBU91" s="7"/>
      <c r="XBV91" s="7"/>
      <c r="XBW91" s="7"/>
      <c r="XBX91" s="7"/>
      <c r="XBY91" s="7"/>
      <c r="XBZ91" s="7"/>
      <c r="XCA91" s="7"/>
      <c r="XCB91" s="7"/>
      <c r="XCC91" s="7"/>
      <c r="XCD91" s="7"/>
      <c r="XCE91" s="7"/>
      <c r="XCF91" s="7"/>
      <c r="XCG91" s="7"/>
      <c r="XCH91" s="7"/>
      <c r="XCI91" s="7"/>
      <c r="XCJ91" s="7"/>
      <c r="XCK91" s="7"/>
      <c r="XCL91" s="7"/>
      <c r="XCM91" s="7"/>
      <c r="XCN91" s="7"/>
      <c r="XCO91" s="7"/>
      <c r="XCP91" s="7"/>
      <c r="XCQ91" s="7"/>
      <c r="XCR91" s="7"/>
      <c r="XCS91" s="7"/>
      <c r="XCT91" s="7"/>
      <c r="XCU91" s="7"/>
      <c r="XCV91" s="7"/>
      <c r="XCW91" s="7"/>
      <c r="XCX91" s="7"/>
      <c r="XCY91" s="7"/>
      <c r="XCZ91" s="7"/>
      <c r="XDA91" s="7"/>
      <c r="XDB91" s="7"/>
      <c r="XDC91" s="7"/>
      <c r="XDD91" s="7"/>
      <c r="XDE91" s="7"/>
      <c r="XDF91" s="7"/>
      <c r="XDG91" s="7"/>
      <c r="XDH91" s="7"/>
      <c r="XDI91" s="7"/>
      <c r="XDJ91" s="7"/>
      <c r="XDK91" s="7"/>
      <c r="XDL91" s="7"/>
      <c r="XDM91" s="7"/>
      <c r="XDN91" s="7"/>
      <c r="XDO91" s="7"/>
      <c r="XDP91" s="7"/>
      <c r="XDQ91" s="7"/>
      <c r="XDR91" s="7"/>
      <c r="XDS91" s="7"/>
      <c r="XDT91" s="7"/>
      <c r="XDU91" s="7"/>
      <c r="XDV91" s="7"/>
      <c r="XDW91" s="7"/>
      <c r="XDX91" s="7"/>
      <c r="XDY91" s="7"/>
      <c r="XDZ91" s="7"/>
      <c r="XEA91" s="7"/>
      <c r="XEB91" s="7"/>
      <c r="XEC91" s="7"/>
      <c r="XED91" s="7"/>
      <c r="XEE91" s="7"/>
      <c r="XEF91" s="7"/>
      <c r="XEG91" s="7"/>
      <c r="XEH91" s="7"/>
      <c r="XEI91" s="7"/>
      <c r="XEJ91" s="7"/>
      <c r="XEK91" s="7"/>
      <c r="XEL91" s="7"/>
      <c r="XEM91" s="7"/>
      <c r="XEN91" s="7"/>
      <c r="XEO91" s="7"/>
      <c r="XEP91" s="7"/>
      <c r="XEQ91" s="7"/>
      <c r="XER91" s="7"/>
      <c r="XES91" s="7"/>
      <c r="XET91" s="7"/>
      <c r="XEU91" s="7"/>
      <c r="XEV91" s="7"/>
      <c r="XEW91" s="7"/>
      <c r="XEX91" s="7"/>
      <c r="XEY91" s="7"/>
      <c r="XEZ91" s="7"/>
      <c r="XFA91" s="7"/>
      <c r="XFB91" s="7"/>
      <c r="XFC91" s="7"/>
      <c r="XFD91" s="7"/>
    </row>
    <row r="92" spans="1:19 16147:16384" s="18" customFormat="1" ht="12.75" customHeight="1" x14ac:dyDescent="0.25">
      <c r="A92" s="120"/>
      <c r="B92" s="120"/>
      <c r="C92" s="121"/>
      <c r="D92" s="121"/>
      <c r="E92" s="121"/>
      <c r="F92" s="121"/>
      <c r="G92" s="121"/>
      <c r="H92" s="121"/>
      <c r="I92" s="122"/>
      <c r="J92" s="122"/>
      <c r="K92" s="122"/>
      <c r="L92" s="122"/>
      <c r="M92" s="122"/>
      <c r="N92" s="122"/>
      <c r="O92" s="123"/>
      <c r="P92" s="123"/>
      <c r="Q92" s="123"/>
      <c r="R92" s="123"/>
      <c r="S92" s="124"/>
      <c r="WWA92" s="7"/>
      <c r="WWB92" s="7"/>
      <c r="WWC92" s="7"/>
      <c r="WWD92" s="7"/>
      <c r="WWE92" s="7"/>
      <c r="WWF92" s="7"/>
      <c r="WWG92" s="7"/>
      <c r="WWH92" s="7"/>
      <c r="WWI92" s="7"/>
      <c r="WWJ92" s="7"/>
      <c r="WWK92" s="7"/>
      <c r="WWL92" s="7"/>
      <c r="WWM92" s="7"/>
      <c r="WWN92" s="7"/>
      <c r="WWO92" s="7"/>
      <c r="WWP92" s="7"/>
      <c r="WWQ92" s="7"/>
      <c r="WWR92" s="7"/>
      <c r="WWS92" s="7"/>
      <c r="WWT92" s="7"/>
      <c r="WWU92" s="7"/>
      <c r="WWV92" s="7"/>
      <c r="WWW92" s="7"/>
      <c r="WWX92" s="7"/>
      <c r="WWY92" s="7"/>
      <c r="WWZ92" s="7"/>
      <c r="WXA92" s="7"/>
      <c r="WXB92" s="7"/>
      <c r="WXC92" s="7"/>
      <c r="WXD92" s="7"/>
      <c r="WXE92" s="7"/>
      <c r="WXF92" s="7"/>
      <c r="WXG92" s="7"/>
      <c r="WXH92" s="7"/>
      <c r="WXI92" s="7"/>
      <c r="WXJ92" s="7"/>
      <c r="WXK92" s="7"/>
      <c r="WXL92" s="7"/>
      <c r="WXM92" s="7"/>
      <c r="WXN92" s="7"/>
      <c r="WXO92" s="7"/>
      <c r="WXP92" s="7"/>
      <c r="WXQ92" s="7"/>
      <c r="WXR92" s="7"/>
      <c r="WXS92" s="7"/>
      <c r="WXT92" s="7"/>
      <c r="WXU92" s="7"/>
      <c r="WXV92" s="7"/>
      <c r="WXW92" s="7"/>
      <c r="WXX92" s="7"/>
      <c r="WXY92" s="7"/>
      <c r="WXZ92" s="7"/>
      <c r="WYA92" s="7"/>
      <c r="WYB92" s="7"/>
      <c r="WYC92" s="7"/>
      <c r="WYD92" s="7"/>
      <c r="WYE92" s="7"/>
      <c r="WYF92" s="7"/>
      <c r="WYG92" s="7"/>
      <c r="WYH92" s="7"/>
      <c r="WYI92" s="7"/>
      <c r="WYJ92" s="7"/>
      <c r="WYK92" s="7"/>
      <c r="WYL92" s="7"/>
      <c r="WYM92" s="7"/>
      <c r="WYN92" s="7"/>
      <c r="WYO92" s="7"/>
      <c r="WYP92" s="7"/>
      <c r="WYQ92" s="7"/>
      <c r="WYR92" s="7"/>
      <c r="WYS92" s="7"/>
      <c r="WYT92" s="7"/>
      <c r="WYU92" s="7"/>
      <c r="WYV92" s="7"/>
      <c r="WYW92" s="7"/>
      <c r="WYX92" s="7"/>
      <c r="WYY92" s="7"/>
      <c r="WYZ92" s="7"/>
      <c r="WZA92" s="7"/>
      <c r="WZB92" s="7"/>
      <c r="WZC92" s="7"/>
      <c r="WZD92" s="7"/>
      <c r="WZE92" s="7"/>
      <c r="WZF92" s="7"/>
      <c r="WZG92" s="7"/>
      <c r="WZH92" s="7"/>
      <c r="WZI92" s="7"/>
      <c r="WZJ92" s="7"/>
      <c r="WZK92" s="7"/>
      <c r="WZL92" s="7"/>
      <c r="WZM92" s="7"/>
      <c r="WZN92" s="7"/>
      <c r="WZO92" s="7"/>
      <c r="WZP92" s="7"/>
      <c r="WZQ92" s="7"/>
      <c r="WZR92" s="7"/>
      <c r="WZS92" s="7"/>
      <c r="WZT92" s="7"/>
      <c r="WZU92" s="7"/>
      <c r="WZV92" s="7"/>
      <c r="WZW92" s="7"/>
      <c r="WZX92" s="7"/>
      <c r="WZY92" s="7"/>
      <c r="WZZ92" s="7"/>
      <c r="XAA92" s="7"/>
      <c r="XAB92" s="7"/>
      <c r="XAC92" s="7"/>
      <c r="XAD92" s="7"/>
      <c r="XAE92" s="7"/>
      <c r="XAF92" s="7"/>
      <c r="XAG92" s="7"/>
      <c r="XAH92" s="7"/>
      <c r="XAI92" s="7"/>
      <c r="XAJ92" s="7"/>
      <c r="XAK92" s="7"/>
      <c r="XAL92" s="7"/>
      <c r="XAM92" s="7"/>
      <c r="XAN92" s="7"/>
      <c r="XAO92" s="7"/>
      <c r="XAP92" s="7"/>
      <c r="XAQ92" s="7"/>
      <c r="XAR92" s="7"/>
      <c r="XAS92" s="7"/>
      <c r="XAT92" s="7"/>
      <c r="XAU92" s="7"/>
      <c r="XAV92" s="7"/>
      <c r="XAW92" s="7"/>
      <c r="XAX92" s="7"/>
      <c r="XAY92" s="7"/>
      <c r="XAZ92" s="7"/>
      <c r="XBA92" s="7"/>
      <c r="XBB92" s="7"/>
      <c r="XBC92" s="7"/>
      <c r="XBD92" s="7"/>
      <c r="XBE92" s="7"/>
      <c r="XBF92" s="7"/>
      <c r="XBG92" s="7"/>
      <c r="XBH92" s="7"/>
      <c r="XBI92" s="7"/>
      <c r="XBJ92" s="7"/>
      <c r="XBK92" s="7"/>
      <c r="XBL92" s="7"/>
      <c r="XBM92" s="7"/>
      <c r="XBN92" s="7"/>
      <c r="XBO92" s="7"/>
      <c r="XBP92" s="7"/>
      <c r="XBQ92" s="7"/>
      <c r="XBR92" s="7"/>
      <c r="XBS92" s="7"/>
      <c r="XBT92" s="7"/>
      <c r="XBU92" s="7"/>
      <c r="XBV92" s="7"/>
      <c r="XBW92" s="7"/>
      <c r="XBX92" s="7"/>
      <c r="XBY92" s="7"/>
      <c r="XBZ92" s="7"/>
      <c r="XCA92" s="7"/>
      <c r="XCB92" s="7"/>
      <c r="XCC92" s="7"/>
      <c r="XCD92" s="7"/>
      <c r="XCE92" s="7"/>
      <c r="XCF92" s="7"/>
      <c r="XCG92" s="7"/>
      <c r="XCH92" s="7"/>
      <c r="XCI92" s="7"/>
      <c r="XCJ92" s="7"/>
      <c r="XCK92" s="7"/>
      <c r="XCL92" s="7"/>
      <c r="XCM92" s="7"/>
      <c r="XCN92" s="7"/>
      <c r="XCO92" s="7"/>
      <c r="XCP92" s="7"/>
      <c r="XCQ92" s="7"/>
      <c r="XCR92" s="7"/>
      <c r="XCS92" s="7"/>
      <c r="XCT92" s="7"/>
      <c r="XCU92" s="7"/>
      <c r="XCV92" s="7"/>
      <c r="XCW92" s="7"/>
      <c r="XCX92" s="7"/>
      <c r="XCY92" s="7"/>
      <c r="XCZ92" s="7"/>
      <c r="XDA92" s="7"/>
      <c r="XDB92" s="7"/>
      <c r="XDC92" s="7"/>
      <c r="XDD92" s="7"/>
      <c r="XDE92" s="7"/>
      <c r="XDF92" s="7"/>
      <c r="XDG92" s="7"/>
      <c r="XDH92" s="7"/>
      <c r="XDI92" s="7"/>
      <c r="XDJ92" s="7"/>
      <c r="XDK92" s="7"/>
      <c r="XDL92" s="7"/>
      <c r="XDM92" s="7"/>
      <c r="XDN92" s="7"/>
      <c r="XDO92" s="7"/>
      <c r="XDP92" s="7"/>
      <c r="XDQ92" s="7"/>
      <c r="XDR92" s="7"/>
      <c r="XDS92" s="7"/>
      <c r="XDT92" s="7"/>
      <c r="XDU92" s="7"/>
      <c r="XDV92" s="7"/>
      <c r="XDW92" s="7"/>
      <c r="XDX92" s="7"/>
      <c r="XDY92" s="7"/>
      <c r="XDZ92" s="7"/>
      <c r="XEA92" s="7"/>
      <c r="XEB92" s="7"/>
      <c r="XEC92" s="7"/>
      <c r="XED92" s="7"/>
      <c r="XEE92" s="7"/>
      <c r="XEF92" s="7"/>
      <c r="XEG92" s="7"/>
      <c r="XEH92" s="7"/>
      <c r="XEI92" s="7"/>
      <c r="XEJ92" s="7"/>
      <c r="XEK92" s="7"/>
      <c r="XEL92" s="7"/>
      <c r="XEM92" s="7"/>
      <c r="XEN92" s="7"/>
      <c r="XEO92" s="7"/>
      <c r="XEP92" s="7"/>
      <c r="XEQ92" s="7"/>
      <c r="XER92" s="7"/>
      <c r="XES92" s="7"/>
      <c r="XET92" s="7"/>
      <c r="XEU92" s="7"/>
      <c r="XEV92" s="7"/>
      <c r="XEW92" s="7"/>
      <c r="XEX92" s="7"/>
      <c r="XEY92" s="7"/>
      <c r="XEZ92" s="7"/>
      <c r="XFA92" s="7"/>
      <c r="XFB92" s="7"/>
      <c r="XFC92" s="7"/>
      <c r="XFD92" s="7"/>
    </row>
    <row r="93" spans="1:19 16147:16384" s="18" customFormat="1" ht="17.25" x14ac:dyDescent="0.25">
      <c r="A93" s="125" t="s">
        <v>112</v>
      </c>
      <c r="O93" s="126"/>
      <c r="P93" s="126"/>
      <c r="Q93" s="126"/>
      <c r="R93" s="126"/>
      <c r="WWA93" s="7"/>
      <c r="WWB93" s="7"/>
      <c r="WWC93" s="7"/>
      <c r="WWD93" s="7"/>
      <c r="WWE93" s="7"/>
      <c r="WWF93" s="7"/>
      <c r="WWG93" s="7"/>
      <c r="WWH93" s="7"/>
      <c r="WWI93" s="7"/>
      <c r="WWJ93" s="7"/>
      <c r="WWK93" s="7"/>
      <c r="WWL93" s="7"/>
      <c r="WWM93" s="7"/>
      <c r="WWN93" s="7"/>
      <c r="WWO93" s="7"/>
      <c r="WWP93" s="7"/>
      <c r="WWQ93" s="7"/>
      <c r="WWR93" s="7"/>
      <c r="WWS93" s="7"/>
      <c r="WWT93" s="7"/>
      <c r="WWU93" s="7"/>
      <c r="WWV93" s="7"/>
      <c r="WWW93" s="7"/>
      <c r="WWX93" s="7"/>
      <c r="WWY93" s="7"/>
      <c r="WWZ93" s="7"/>
      <c r="WXA93" s="7"/>
      <c r="WXB93" s="7"/>
      <c r="WXC93" s="7"/>
      <c r="WXD93" s="7"/>
      <c r="WXE93" s="7"/>
      <c r="WXF93" s="7"/>
      <c r="WXG93" s="7"/>
      <c r="WXH93" s="7"/>
      <c r="WXI93" s="7"/>
      <c r="WXJ93" s="7"/>
      <c r="WXK93" s="7"/>
      <c r="WXL93" s="7"/>
      <c r="WXM93" s="7"/>
      <c r="WXN93" s="7"/>
      <c r="WXO93" s="7"/>
      <c r="WXP93" s="7"/>
      <c r="WXQ93" s="7"/>
      <c r="WXR93" s="7"/>
      <c r="WXS93" s="7"/>
      <c r="WXT93" s="7"/>
      <c r="WXU93" s="7"/>
      <c r="WXV93" s="7"/>
      <c r="WXW93" s="7"/>
      <c r="WXX93" s="7"/>
      <c r="WXY93" s="7"/>
      <c r="WXZ93" s="7"/>
      <c r="WYA93" s="7"/>
      <c r="WYB93" s="7"/>
      <c r="WYC93" s="7"/>
      <c r="WYD93" s="7"/>
      <c r="WYE93" s="7"/>
      <c r="WYF93" s="7"/>
      <c r="WYG93" s="7"/>
      <c r="WYH93" s="7"/>
      <c r="WYI93" s="7"/>
      <c r="WYJ93" s="7"/>
      <c r="WYK93" s="7"/>
      <c r="WYL93" s="7"/>
      <c r="WYM93" s="7"/>
      <c r="WYN93" s="7"/>
      <c r="WYO93" s="7"/>
      <c r="WYP93" s="7"/>
      <c r="WYQ93" s="7"/>
      <c r="WYR93" s="7"/>
      <c r="WYS93" s="7"/>
      <c r="WYT93" s="7"/>
      <c r="WYU93" s="7"/>
      <c r="WYV93" s="7"/>
      <c r="WYW93" s="7"/>
      <c r="WYX93" s="7"/>
      <c r="WYY93" s="7"/>
      <c r="WYZ93" s="7"/>
      <c r="WZA93" s="7"/>
      <c r="WZB93" s="7"/>
      <c r="WZC93" s="7"/>
      <c r="WZD93" s="7"/>
      <c r="WZE93" s="7"/>
      <c r="WZF93" s="7"/>
      <c r="WZG93" s="7"/>
      <c r="WZH93" s="7"/>
      <c r="WZI93" s="7"/>
      <c r="WZJ93" s="7"/>
      <c r="WZK93" s="7"/>
      <c r="WZL93" s="7"/>
      <c r="WZM93" s="7"/>
      <c r="WZN93" s="7"/>
      <c r="WZO93" s="7"/>
      <c r="WZP93" s="7"/>
      <c r="WZQ93" s="7"/>
      <c r="WZR93" s="7"/>
      <c r="WZS93" s="7"/>
      <c r="WZT93" s="7"/>
      <c r="WZU93" s="7"/>
      <c r="WZV93" s="7"/>
      <c r="WZW93" s="7"/>
      <c r="WZX93" s="7"/>
      <c r="WZY93" s="7"/>
      <c r="WZZ93" s="7"/>
      <c r="XAA93" s="7"/>
      <c r="XAB93" s="7"/>
      <c r="XAC93" s="7"/>
      <c r="XAD93" s="7"/>
      <c r="XAE93" s="7"/>
      <c r="XAF93" s="7"/>
      <c r="XAG93" s="7"/>
      <c r="XAH93" s="7"/>
      <c r="XAI93" s="7"/>
      <c r="XAJ93" s="7"/>
      <c r="XAK93" s="7"/>
      <c r="XAL93" s="7"/>
      <c r="XAM93" s="7"/>
      <c r="XAN93" s="7"/>
      <c r="XAO93" s="7"/>
      <c r="XAP93" s="7"/>
      <c r="XAQ93" s="7"/>
      <c r="XAR93" s="7"/>
      <c r="XAS93" s="7"/>
      <c r="XAT93" s="7"/>
      <c r="XAU93" s="7"/>
      <c r="XAV93" s="7"/>
      <c r="XAW93" s="7"/>
      <c r="XAX93" s="7"/>
      <c r="XAY93" s="7"/>
      <c r="XAZ93" s="7"/>
      <c r="XBA93" s="7"/>
      <c r="XBB93" s="7"/>
      <c r="XBC93" s="7"/>
      <c r="XBD93" s="7"/>
      <c r="XBE93" s="7"/>
      <c r="XBF93" s="7"/>
      <c r="XBG93" s="7"/>
      <c r="XBH93" s="7"/>
      <c r="XBI93" s="7"/>
      <c r="XBJ93" s="7"/>
      <c r="XBK93" s="7"/>
      <c r="XBL93" s="7"/>
      <c r="XBM93" s="7"/>
      <c r="XBN93" s="7"/>
      <c r="XBO93" s="7"/>
      <c r="XBP93" s="7"/>
      <c r="XBQ93" s="7"/>
      <c r="XBR93" s="7"/>
      <c r="XBS93" s="7"/>
      <c r="XBT93" s="7"/>
      <c r="XBU93" s="7"/>
      <c r="XBV93" s="7"/>
      <c r="XBW93" s="7"/>
      <c r="XBX93" s="7"/>
      <c r="XBY93" s="7"/>
      <c r="XBZ93" s="7"/>
      <c r="XCA93" s="7"/>
      <c r="XCB93" s="7"/>
      <c r="XCC93" s="7"/>
      <c r="XCD93" s="7"/>
      <c r="XCE93" s="7"/>
      <c r="XCF93" s="7"/>
      <c r="XCG93" s="7"/>
      <c r="XCH93" s="7"/>
      <c r="XCI93" s="7"/>
      <c r="XCJ93" s="7"/>
      <c r="XCK93" s="7"/>
      <c r="XCL93" s="7"/>
      <c r="XCM93" s="7"/>
      <c r="XCN93" s="7"/>
      <c r="XCO93" s="7"/>
      <c r="XCP93" s="7"/>
      <c r="XCQ93" s="7"/>
      <c r="XCR93" s="7"/>
      <c r="XCS93" s="7"/>
      <c r="XCT93" s="7"/>
      <c r="XCU93" s="7"/>
      <c r="XCV93" s="7"/>
      <c r="XCW93" s="7"/>
      <c r="XCX93" s="7"/>
      <c r="XCY93" s="7"/>
      <c r="XCZ93" s="7"/>
      <c r="XDA93" s="7"/>
      <c r="XDB93" s="7"/>
      <c r="XDC93" s="7"/>
      <c r="XDD93" s="7"/>
      <c r="XDE93" s="7"/>
      <c r="XDF93" s="7"/>
      <c r="XDG93" s="7"/>
      <c r="XDH93" s="7"/>
      <c r="XDI93" s="7"/>
      <c r="XDJ93" s="7"/>
      <c r="XDK93" s="7"/>
      <c r="XDL93" s="7"/>
      <c r="XDM93" s="7"/>
      <c r="XDN93" s="7"/>
      <c r="XDO93" s="7"/>
      <c r="XDP93" s="7"/>
      <c r="XDQ93" s="7"/>
      <c r="XDR93" s="7"/>
      <c r="XDS93" s="7"/>
      <c r="XDT93" s="7"/>
      <c r="XDU93" s="7"/>
      <c r="XDV93" s="7"/>
      <c r="XDW93" s="7"/>
      <c r="XDX93" s="7"/>
      <c r="XDY93" s="7"/>
      <c r="XDZ93" s="7"/>
      <c r="XEA93" s="7"/>
      <c r="XEB93" s="7"/>
      <c r="XEC93" s="7"/>
      <c r="XED93" s="7"/>
      <c r="XEE93" s="7"/>
      <c r="XEF93" s="7"/>
      <c r="XEG93" s="7"/>
      <c r="XEH93" s="7"/>
      <c r="XEI93" s="7"/>
      <c r="XEJ93" s="7"/>
      <c r="XEK93" s="7"/>
      <c r="XEL93" s="7"/>
      <c r="XEM93" s="7"/>
      <c r="XEN93" s="7"/>
      <c r="XEO93" s="7"/>
      <c r="XEP93" s="7"/>
      <c r="XEQ93" s="7"/>
      <c r="XER93" s="7"/>
      <c r="XES93" s="7"/>
      <c r="XET93" s="7"/>
      <c r="XEU93" s="7"/>
      <c r="XEV93" s="7"/>
      <c r="XEW93" s="7"/>
      <c r="XEX93" s="7"/>
      <c r="XEY93" s="7"/>
      <c r="XEZ93" s="7"/>
      <c r="XFA93" s="7"/>
      <c r="XFB93" s="7"/>
      <c r="XFC93" s="7"/>
      <c r="XFD93" s="7"/>
    </row>
    <row r="94" spans="1:19 16147:16384" s="18" customFormat="1" ht="17.25" x14ac:dyDescent="0.25">
      <c r="A94" s="125" t="s">
        <v>113</v>
      </c>
      <c r="O94" s="126"/>
      <c r="P94" s="126"/>
      <c r="Q94" s="126"/>
      <c r="R94" s="126"/>
      <c r="WWA94" s="7"/>
      <c r="WWB94" s="7"/>
      <c r="WWC94" s="7"/>
      <c r="WWD94" s="7"/>
      <c r="WWE94" s="7"/>
      <c r="WWF94" s="7"/>
      <c r="WWG94" s="7"/>
      <c r="WWH94" s="7"/>
      <c r="WWI94" s="7"/>
      <c r="WWJ94" s="7"/>
      <c r="WWK94" s="7"/>
      <c r="WWL94" s="7"/>
      <c r="WWM94" s="7"/>
      <c r="WWN94" s="7"/>
      <c r="WWO94" s="7"/>
      <c r="WWP94" s="7"/>
      <c r="WWQ94" s="7"/>
      <c r="WWR94" s="7"/>
      <c r="WWS94" s="7"/>
      <c r="WWT94" s="7"/>
      <c r="WWU94" s="7"/>
      <c r="WWV94" s="7"/>
      <c r="WWW94" s="7"/>
      <c r="WWX94" s="7"/>
      <c r="WWY94" s="7"/>
      <c r="WWZ94" s="7"/>
      <c r="WXA94" s="7"/>
      <c r="WXB94" s="7"/>
      <c r="WXC94" s="7"/>
      <c r="WXD94" s="7"/>
      <c r="WXE94" s="7"/>
      <c r="WXF94" s="7"/>
      <c r="WXG94" s="7"/>
      <c r="WXH94" s="7"/>
      <c r="WXI94" s="7"/>
      <c r="WXJ94" s="7"/>
      <c r="WXK94" s="7"/>
      <c r="WXL94" s="7"/>
      <c r="WXM94" s="7"/>
      <c r="WXN94" s="7"/>
      <c r="WXO94" s="7"/>
      <c r="WXP94" s="7"/>
      <c r="WXQ94" s="7"/>
      <c r="WXR94" s="7"/>
      <c r="WXS94" s="7"/>
      <c r="WXT94" s="7"/>
      <c r="WXU94" s="7"/>
      <c r="WXV94" s="7"/>
      <c r="WXW94" s="7"/>
      <c r="WXX94" s="7"/>
      <c r="WXY94" s="7"/>
      <c r="WXZ94" s="7"/>
      <c r="WYA94" s="7"/>
      <c r="WYB94" s="7"/>
      <c r="WYC94" s="7"/>
      <c r="WYD94" s="7"/>
      <c r="WYE94" s="7"/>
      <c r="WYF94" s="7"/>
      <c r="WYG94" s="7"/>
      <c r="WYH94" s="7"/>
      <c r="WYI94" s="7"/>
      <c r="WYJ94" s="7"/>
      <c r="WYK94" s="7"/>
      <c r="WYL94" s="7"/>
      <c r="WYM94" s="7"/>
      <c r="WYN94" s="7"/>
      <c r="WYO94" s="7"/>
      <c r="WYP94" s="7"/>
      <c r="WYQ94" s="7"/>
      <c r="WYR94" s="7"/>
      <c r="WYS94" s="7"/>
      <c r="WYT94" s="7"/>
      <c r="WYU94" s="7"/>
      <c r="WYV94" s="7"/>
      <c r="WYW94" s="7"/>
      <c r="WYX94" s="7"/>
      <c r="WYY94" s="7"/>
      <c r="WYZ94" s="7"/>
      <c r="WZA94" s="7"/>
      <c r="WZB94" s="7"/>
      <c r="WZC94" s="7"/>
      <c r="WZD94" s="7"/>
      <c r="WZE94" s="7"/>
      <c r="WZF94" s="7"/>
      <c r="WZG94" s="7"/>
      <c r="WZH94" s="7"/>
      <c r="WZI94" s="7"/>
      <c r="WZJ94" s="7"/>
      <c r="WZK94" s="7"/>
      <c r="WZL94" s="7"/>
      <c r="WZM94" s="7"/>
      <c r="WZN94" s="7"/>
      <c r="WZO94" s="7"/>
      <c r="WZP94" s="7"/>
      <c r="WZQ94" s="7"/>
      <c r="WZR94" s="7"/>
      <c r="WZS94" s="7"/>
      <c r="WZT94" s="7"/>
      <c r="WZU94" s="7"/>
      <c r="WZV94" s="7"/>
      <c r="WZW94" s="7"/>
      <c r="WZX94" s="7"/>
      <c r="WZY94" s="7"/>
      <c r="WZZ94" s="7"/>
      <c r="XAA94" s="7"/>
      <c r="XAB94" s="7"/>
      <c r="XAC94" s="7"/>
      <c r="XAD94" s="7"/>
      <c r="XAE94" s="7"/>
      <c r="XAF94" s="7"/>
      <c r="XAG94" s="7"/>
      <c r="XAH94" s="7"/>
      <c r="XAI94" s="7"/>
      <c r="XAJ94" s="7"/>
      <c r="XAK94" s="7"/>
      <c r="XAL94" s="7"/>
      <c r="XAM94" s="7"/>
      <c r="XAN94" s="7"/>
      <c r="XAO94" s="7"/>
      <c r="XAP94" s="7"/>
      <c r="XAQ94" s="7"/>
      <c r="XAR94" s="7"/>
      <c r="XAS94" s="7"/>
      <c r="XAT94" s="7"/>
      <c r="XAU94" s="7"/>
      <c r="XAV94" s="7"/>
      <c r="XAW94" s="7"/>
      <c r="XAX94" s="7"/>
      <c r="XAY94" s="7"/>
      <c r="XAZ94" s="7"/>
      <c r="XBA94" s="7"/>
      <c r="XBB94" s="7"/>
      <c r="XBC94" s="7"/>
      <c r="XBD94" s="7"/>
      <c r="XBE94" s="7"/>
      <c r="XBF94" s="7"/>
      <c r="XBG94" s="7"/>
      <c r="XBH94" s="7"/>
      <c r="XBI94" s="7"/>
      <c r="XBJ94" s="7"/>
      <c r="XBK94" s="7"/>
      <c r="XBL94" s="7"/>
      <c r="XBM94" s="7"/>
      <c r="XBN94" s="7"/>
      <c r="XBO94" s="7"/>
      <c r="XBP94" s="7"/>
      <c r="XBQ94" s="7"/>
      <c r="XBR94" s="7"/>
      <c r="XBS94" s="7"/>
      <c r="XBT94" s="7"/>
      <c r="XBU94" s="7"/>
      <c r="XBV94" s="7"/>
      <c r="XBW94" s="7"/>
      <c r="XBX94" s="7"/>
      <c r="XBY94" s="7"/>
      <c r="XBZ94" s="7"/>
      <c r="XCA94" s="7"/>
      <c r="XCB94" s="7"/>
      <c r="XCC94" s="7"/>
      <c r="XCD94" s="7"/>
      <c r="XCE94" s="7"/>
      <c r="XCF94" s="7"/>
      <c r="XCG94" s="7"/>
      <c r="XCH94" s="7"/>
      <c r="XCI94" s="7"/>
      <c r="XCJ94" s="7"/>
      <c r="XCK94" s="7"/>
      <c r="XCL94" s="7"/>
      <c r="XCM94" s="7"/>
      <c r="XCN94" s="7"/>
      <c r="XCO94" s="7"/>
      <c r="XCP94" s="7"/>
      <c r="XCQ94" s="7"/>
      <c r="XCR94" s="7"/>
      <c r="XCS94" s="7"/>
      <c r="XCT94" s="7"/>
      <c r="XCU94" s="7"/>
      <c r="XCV94" s="7"/>
      <c r="XCW94" s="7"/>
      <c r="XCX94" s="7"/>
      <c r="XCY94" s="7"/>
      <c r="XCZ94" s="7"/>
      <c r="XDA94" s="7"/>
      <c r="XDB94" s="7"/>
      <c r="XDC94" s="7"/>
      <c r="XDD94" s="7"/>
      <c r="XDE94" s="7"/>
      <c r="XDF94" s="7"/>
      <c r="XDG94" s="7"/>
      <c r="XDH94" s="7"/>
      <c r="XDI94" s="7"/>
      <c r="XDJ94" s="7"/>
      <c r="XDK94" s="7"/>
      <c r="XDL94" s="7"/>
      <c r="XDM94" s="7"/>
      <c r="XDN94" s="7"/>
      <c r="XDO94" s="7"/>
      <c r="XDP94" s="7"/>
      <c r="XDQ94" s="7"/>
      <c r="XDR94" s="7"/>
      <c r="XDS94" s="7"/>
      <c r="XDT94" s="7"/>
      <c r="XDU94" s="7"/>
      <c r="XDV94" s="7"/>
      <c r="XDW94" s="7"/>
      <c r="XDX94" s="7"/>
      <c r="XDY94" s="7"/>
      <c r="XDZ94" s="7"/>
      <c r="XEA94" s="7"/>
      <c r="XEB94" s="7"/>
      <c r="XEC94" s="7"/>
      <c r="XED94" s="7"/>
      <c r="XEE94" s="7"/>
      <c r="XEF94" s="7"/>
      <c r="XEG94" s="7"/>
      <c r="XEH94" s="7"/>
      <c r="XEI94" s="7"/>
      <c r="XEJ94" s="7"/>
      <c r="XEK94" s="7"/>
      <c r="XEL94" s="7"/>
      <c r="XEM94" s="7"/>
      <c r="XEN94" s="7"/>
      <c r="XEO94" s="7"/>
      <c r="XEP94" s="7"/>
      <c r="XEQ94" s="7"/>
      <c r="XER94" s="7"/>
      <c r="XES94" s="7"/>
      <c r="XET94" s="7"/>
      <c r="XEU94" s="7"/>
      <c r="XEV94" s="7"/>
      <c r="XEW94" s="7"/>
      <c r="XEX94" s="7"/>
      <c r="XEY94" s="7"/>
      <c r="XEZ94" s="7"/>
      <c r="XFA94" s="7"/>
      <c r="XFB94" s="7"/>
      <c r="XFC94" s="7"/>
      <c r="XFD94" s="7"/>
    </row>
    <row r="95" spans="1:19 16147:16384" s="18" customFormat="1" ht="17.25" x14ac:dyDescent="0.25">
      <c r="A95" s="125" t="s">
        <v>114</v>
      </c>
      <c r="O95" s="126"/>
      <c r="P95" s="126"/>
      <c r="Q95" s="126"/>
      <c r="R95" s="126"/>
      <c r="WWA95" s="7"/>
      <c r="WWB95" s="7"/>
      <c r="WWC95" s="7"/>
      <c r="WWD95" s="7"/>
      <c r="WWE95" s="7"/>
      <c r="WWF95" s="7"/>
      <c r="WWG95" s="7"/>
      <c r="WWH95" s="7"/>
      <c r="WWI95" s="7"/>
      <c r="WWJ95" s="7"/>
      <c r="WWK95" s="7"/>
      <c r="WWL95" s="7"/>
      <c r="WWM95" s="7"/>
      <c r="WWN95" s="7"/>
      <c r="WWO95" s="7"/>
      <c r="WWP95" s="7"/>
      <c r="WWQ95" s="7"/>
      <c r="WWR95" s="7"/>
      <c r="WWS95" s="7"/>
      <c r="WWT95" s="7"/>
      <c r="WWU95" s="7"/>
      <c r="WWV95" s="7"/>
      <c r="WWW95" s="7"/>
      <c r="WWX95" s="7"/>
      <c r="WWY95" s="7"/>
      <c r="WWZ95" s="7"/>
      <c r="WXA95" s="7"/>
      <c r="WXB95" s="7"/>
      <c r="WXC95" s="7"/>
      <c r="WXD95" s="7"/>
      <c r="WXE95" s="7"/>
      <c r="WXF95" s="7"/>
      <c r="WXG95" s="7"/>
      <c r="WXH95" s="7"/>
      <c r="WXI95" s="7"/>
      <c r="WXJ95" s="7"/>
      <c r="WXK95" s="7"/>
      <c r="WXL95" s="7"/>
      <c r="WXM95" s="7"/>
      <c r="WXN95" s="7"/>
      <c r="WXO95" s="7"/>
      <c r="WXP95" s="7"/>
      <c r="WXQ95" s="7"/>
      <c r="WXR95" s="7"/>
      <c r="WXS95" s="7"/>
      <c r="WXT95" s="7"/>
      <c r="WXU95" s="7"/>
      <c r="WXV95" s="7"/>
      <c r="WXW95" s="7"/>
      <c r="WXX95" s="7"/>
      <c r="WXY95" s="7"/>
      <c r="WXZ95" s="7"/>
      <c r="WYA95" s="7"/>
      <c r="WYB95" s="7"/>
      <c r="WYC95" s="7"/>
      <c r="WYD95" s="7"/>
      <c r="WYE95" s="7"/>
      <c r="WYF95" s="7"/>
      <c r="WYG95" s="7"/>
      <c r="WYH95" s="7"/>
      <c r="WYI95" s="7"/>
      <c r="WYJ95" s="7"/>
      <c r="WYK95" s="7"/>
      <c r="WYL95" s="7"/>
      <c r="WYM95" s="7"/>
      <c r="WYN95" s="7"/>
      <c r="WYO95" s="7"/>
      <c r="WYP95" s="7"/>
      <c r="WYQ95" s="7"/>
      <c r="WYR95" s="7"/>
      <c r="WYS95" s="7"/>
      <c r="WYT95" s="7"/>
      <c r="WYU95" s="7"/>
      <c r="WYV95" s="7"/>
      <c r="WYW95" s="7"/>
      <c r="WYX95" s="7"/>
      <c r="WYY95" s="7"/>
      <c r="WYZ95" s="7"/>
      <c r="WZA95" s="7"/>
      <c r="WZB95" s="7"/>
      <c r="WZC95" s="7"/>
      <c r="WZD95" s="7"/>
      <c r="WZE95" s="7"/>
      <c r="WZF95" s="7"/>
      <c r="WZG95" s="7"/>
      <c r="WZH95" s="7"/>
      <c r="WZI95" s="7"/>
      <c r="WZJ95" s="7"/>
      <c r="WZK95" s="7"/>
      <c r="WZL95" s="7"/>
      <c r="WZM95" s="7"/>
      <c r="WZN95" s="7"/>
      <c r="WZO95" s="7"/>
      <c r="WZP95" s="7"/>
      <c r="WZQ95" s="7"/>
      <c r="WZR95" s="7"/>
      <c r="WZS95" s="7"/>
      <c r="WZT95" s="7"/>
      <c r="WZU95" s="7"/>
      <c r="WZV95" s="7"/>
      <c r="WZW95" s="7"/>
      <c r="WZX95" s="7"/>
      <c r="WZY95" s="7"/>
      <c r="WZZ95" s="7"/>
      <c r="XAA95" s="7"/>
      <c r="XAB95" s="7"/>
      <c r="XAC95" s="7"/>
      <c r="XAD95" s="7"/>
      <c r="XAE95" s="7"/>
      <c r="XAF95" s="7"/>
      <c r="XAG95" s="7"/>
      <c r="XAH95" s="7"/>
      <c r="XAI95" s="7"/>
      <c r="XAJ95" s="7"/>
      <c r="XAK95" s="7"/>
      <c r="XAL95" s="7"/>
      <c r="XAM95" s="7"/>
      <c r="XAN95" s="7"/>
      <c r="XAO95" s="7"/>
      <c r="XAP95" s="7"/>
      <c r="XAQ95" s="7"/>
      <c r="XAR95" s="7"/>
      <c r="XAS95" s="7"/>
      <c r="XAT95" s="7"/>
      <c r="XAU95" s="7"/>
      <c r="XAV95" s="7"/>
      <c r="XAW95" s="7"/>
      <c r="XAX95" s="7"/>
      <c r="XAY95" s="7"/>
      <c r="XAZ95" s="7"/>
      <c r="XBA95" s="7"/>
      <c r="XBB95" s="7"/>
      <c r="XBC95" s="7"/>
      <c r="XBD95" s="7"/>
      <c r="XBE95" s="7"/>
      <c r="XBF95" s="7"/>
      <c r="XBG95" s="7"/>
      <c r="XBH95" s="7"/>
      <c r="XBI95" s="7"/>
      <c r="XBJ95" s="7"/>
      <c r="XBK95" s="7"/>
      <c r="XBL95" s="7"/>
      <c r="XBM95" s="7"/>
      <c r="XBN95" s="7"/>
      <c r="XBO95" s="7"/>
      <c r="XBP95" s="7"/>
      <c r="XBQ95" s="7"/>
      <c r="XBR95" s="7"/>
      <c r="XBS95" s="7"/>
      <c r="XBT95" s="7"/>
      <c r="XBU95" s="7"/>
      <c r="XBV95" s="7"/>
      <c r="XBW95" s="7"/>
      <c r="XBX95" s="7"/>
      <c r="XBY95" s="7"/>
      <c r="XBZ95" s="7"/>
      <c r="XCA95" s="7"/>
      <c r="XCB95" s="7"/>
      <c r="XCC95" s="7"/>
      <c r="XCD95" s="7"/>
      <c r="XCE95" s="7"/>
      <c r="XCF95" s="7"/>
      <c r="XCG95" s="7"/>
      <c r="XCH95" s="7"/>
      <c r="XCI95" s="7"/>
      <c r="XCJ95" s="7"/>
      <c r="XCK95" s="7"/>
      <c r="XCL95" s="7"/>
      <c r="XCM95" s="7"/>
      <c r="XCN95" s="7"/>
      <c r="XCO95" s="7"/>
      <c r="XCP95" s="7"/>
      <c r="XCQ95" s="7"/>
      <c r="XCR95" s="7"/>
      <c r="XCS95" s="7"/>
      <c r="XCT95" s="7"/>
      <c r="XCU95" s="7"/>
      <c r="XCV95" s="7"/>
      <c r="XCW95" s="7"/>
      <c r="XCX95" s="7"/>
      <c r="XCY95" s="7"/>
      <c r="XCZ95" s="7"/>
      <c r="XDA95" s="7"/>
      <c r="XDB95" s="7"/>
      <c r="XDC95" s="7"/>
      <c r="XDD95" s="7"/>
      <c r="XDE95" s="7"/>
      <c r="XDF95" s="7"/>
      <c r="XDG95" s="7"/>
      <c r="XDH95" s="7"/>
      <c r="XDI95" s="7"/>
      <c r="XDJ95" s="7"/>
      <c r="XDK95" s="7"/>
      <c r="XDL95" s="7"/>
      <c r="XDM95" s="7"/>
      <c r="XDN95" s="7"/>
      <c r="XDO95" s="7"/>
      <c r="XDP95" s="7"/>
      <c r="XDQ95" s="7"/>
      <c r="XDR95" s="7"/>
      <c r="XDS95" s="7"/>
      <c r="XDT95" s="7"/>
      <c r="XDU95" s="7"/>
      <c r="XDV95" s="7"/>
      <c r="XDW95" s="7"/>
      <c r="XDX95" s="7"/>
      <c r="XDY95" s="7"/>
      <c r="XDZ95" s="7"/>
      <c r="XEA95" s="7"/>
      <c r="XEB95" s="7"/>
      <c r="XEC95" s="7"/>
      <c r="XED95" s="7"/>
      <c r="XEE95" s="7"/>
      <c r="XEF95" s="7"/>
      <c r="XEG95" s="7"/>
      <c r="XEH95" s="7"/>
      <c r="XEI95" s="7"/>
      <c r="XEJ95" s="7"/>
      <c r="XEK95" s="7"/>
      <c r="XEL95" s="7"/>
      <c r="XEM95" s="7"/>
      <c r="XEN95" s="7"/>
      <c r="XEO95" s="7"/>
      <c r="XEP95" s="7"/>
      <c r="XEQ95" s="7"/>
      <c r="XER95" s="7"/>
      <c r="XES95" s="7"/>
      <c r="XET95" s="7"/>
      <c r="XEU95" s="7"/>
      <c r="XEV95" s="7"/>
      <c r="XEW95" s="7"/>
      <c r="XEX95" s="7"/>
      <c r="XEY95" s="7"/>
      <c r="XEZ95" s="7"/>
      <c r="XFA95" s="7"/>
      <c r="XFB95" s="7"/>
      <c r="XFC95" s="7"/>
      <c r="XFD95" s="7"/>
    </row>
    <row r="96" spans="1:19 16147:16384" s="18" customFormat="1" ht="17.25" x14ac:dyDescent="0.25">
      <c r="A96" s="125" t="s">
        <v>115</v>
      </c>
      <c r="O96" s="126"/>
      <c r="P96" s="126"/>
      <c r="Q96" s="126"/>
      <c r="R96" s="126"/>
      <c r="WWA96" s="7"/>
      <c r="WWB96" s="7"/>
      <c r="WWC96" s="7"/>
      <c r="WWD96" s="7"/>
      <c r="WWE96" s="7"/>
      <c r="WWF96" s="7"/>
      <c r="WWG96" s="7"/>
      <c r="WWH96" s="7"/>
      <c r="WWI96" s="7"/>
      <c r="WWJ96" s="7"/>
      <c r="WWK96" s="7"/>
      <c r="WWL96" s="7"/>
      <c r="WWM96" s="7"/>
      <c r="WWN96" s="7"/>
      <c r="WWO96" s="7"/>
      <c r="WWP96" s="7"/>
      <c r="WWQ96" s="7"/>
      <c r="WWR96" s="7"/>
      <c r="WWS96" s="7"/>
      <c r="WWT96" s="7"/>
      <c r="WWU96" s="7"/>
      <c r="WWV96" s="7"/>
      <c r="WWW96" s="7"/>
      <c r="WWX96" s="7"/>
      <c r="WWY96" s="7"/>
      <c r="WWZ96" s="7"/>
      <c r="WXA96" s="7"/>
      <c r="WXB96" s="7"/>
      <c r="WXC96" s="7"/>
      <c r="WXD96" s="7"/>
      <c r="WXE96" s="7"/>
      <c r="WXF96" s="7"/>
      <c r="WXG96" s="7"/>
      <c r="WXH96" s="7"/>
      <c r="WXI96" s="7"/>
      <c r="WXJ96" s="7"/>
      <c r="WXK96" s="7"/>
      <c r="WXL96" s="7"/>
      <c r="WXM96" s="7"/>
      <c r="WXN96" s="7"/>
      <c r="WXO96" s="7"/>
      <c r="WXP96" s="7"/>
      <c r="WXQ96" s="7"/>
      <c r="WXR96" s="7"/>
      <c r="WXS96" s="7"/>
      <c r="WXT96" s="7"/>
      <c r="WXU96" s="7"/>
      <c r="WXV96" s="7"/>
      <c r="WXW96" s="7"/>
      <c r="WXX96" s="7"/>
      <c r="WXY96" s="7"/>
      <c r="WXZ96" s="7"/>
      <c r="WYA96" s="7"/>
      <c r="WYB96" s="7"/>
      <c r="WYC96" s="7"/>
      <c r="WYD96" s="7"/>
      <c r="WYE96" s="7"/>
      <c r="WYF96" s="7"/>
      <c r="WYG96" s="7"/>
      <c r="WYH96" s="7"/>
      <c r="WYI96" s="7"/>
      <c r="WYJ96" s="7"/>
      <c r="WYK96" s="7"/>
      <c r="WYL96" s="7"/>
      <c r="WYM96" s="7"/>
      <c r="WYN96" s="7"/>
      <c r="WYO96" s="7"/>
      <c r="WYP96" s="7"/>
      <c r="WYQ96" s="7"/>
      <c r="WYR96" s="7"/>
      <c r="WYS96" s="7"/>
      <c r="WYT96" s="7"/>
      <c r="WYU96" s="7"/>
      <c r="WYV96" s="7"/>
      <c r="WYW96" s="7"/>
      <c r="WYX96" s="7"/>
      <c r="WYY96" s="7"/>
      <c r="WYZ96" s="7"/>
      <c r="WZA96" s="7"/>
      <c r="WZB96" s="7"/>
      <c r="WZC96" s="7"/>
      <c r="WZD96" s="7"/>
      <c r="WZE96" s="7"/>
      <c r="WZF96" s="7"/>
      <c r="WZG96" s="7"/>
      <c r="WZH96" s="7"/>
      <c r="WZI96" s="7"/>
      <c r="WZJ96" s="7"/>
      <c r="WZK96" s="7"/>
      <c r="WZL96" s="7"/>
      <c r="WZM96" s="7"/>
      <c r="WZN96" s="7"/>
      <c r="WZO96" s="7"/>
      <c r="WZP96" s="7"/>
      <c r="WZQ96" s="7"/>
      <c r="WZR96" s="7"/>
      <c r="WZS96" s="7"/>
      <c r="WZT96" s="7"/>
      <c r="WZU96" s="7"/>
      <c r="WZV96" s="7"/>
      <c r="WZW96" s="7"/>
      <c r="WZX96" s="7"/>
      <c r="WZY96" s="7"/>
      <c r="WZZ96" s="7"/>
      <c r="XAA96" s="7"/>
      <c r="XAB96" s="7"/>
      <c r="XAC96" s="7"/>
      <c r="XAD96" s="7"/>
      <c r="XAE96" s="7"/>
      <c r="XAF96" s="7"/>
      <c r="XAG96" s="7"/>
      <c r="XAH96" s="7"/>
      <c r="XAI96" s="7"/>
      <c r="XAJ96" s="7"/>
      <c r="XAK96" s="7"/>
      <c r="XAL96" s="7"/>
      <c r="XAM96" s="7"/>
      <c r="XAN96" s="7"/>
      <c r="XAO96" s="7"/>
      <c r="XAP96" s="7"/>
      <c r="XAQ96" s="7"/>
      <c r="XAR96" s="7"/>
      <c r="XAS96" s="7"/>
      <c r="XAT96" s="7"/>
      <c r="XAU96" s="7"/>
      <c r="XAV96" s="7"/>
      <c r="XAW96" s="7"/>
      <c r="XAX96" s="7"/>
      <c r="XAY96" s="7"/>
      <c r="XAZ96" s="7"/>
      <c r="XBA96" s="7"/>
      <c r="XBB96" s="7"/>
      <c r="XBC96" s="7"/>
      <c r="XBD96" s="7"/>
      <c r="XBE96" s="7"/>
      <c r="XBF96" s="7"/>
      <c r="XBG96" s="7"/>
      <c r="XBH96" s="7"/>
      <c r="XBI96" s="7"/>
      <c r="XBJ96" s="7"/>
      <c r="XBK96" s="7"/>
      <c r="XBL96" s="7"/>
      <c r="XBM96" s="7"/>
      <c r="XBN96" s="7"/>
      <c r="XBO96" s="7"/>
      <c r="XBP96" s="7"/>
      <c r="XBQ96" s="7"/>
      <c r="XBR96" s="7"/>
      <c r="XBS96" s="7"/>
      <c r="XBT96" s="7"/>
      <c r="XBU96" s="7"/>
      <c r="XBV96" s="7"/>
      <c r="XBW96" s="7"/>
      <c r="XBX96" s="7"/>
      <c r="XBY96" s="7"/>
      <c r="XBZ96" s="7"/>
      <c r="XCA96" s="7"/>
      <c r="XCB96" s="7"/>
      <c r="XCC96" s="7"/>
      <c r="XCD96" s="7"/>
      <c r="XCE96" s="7"/>
      <c r="XCF96" s="7"/>
      <c r="XCG96" s="7"/>
      <c r="XCH96" s="7"/>
      <c r="XCI96" s="7"/>
      <c r="XCJ96" s="7"/>
      <c r="XCK96" s="7"/>
      <c r="XCL96" s="7"/>
      <c r="XCM96" s="7"/>
      <c r="XCN96" s="7"/>
      <c r="XCO96" s="7"/>
      <c r="XCP96" s="7"/>
      <c r="XCQ96" s="7"/>
      <c r="XCR96" s="7"/>
      <c r="XCS96" s="7"/>
      <c r="XCT96" s="7"/>
      <c r="XCU96" s="7"/>
      <c r="XCV96" s="7"/>
      <c r="XCW96" s="7"/>
      <c r="XCX96" s="7"/>
      <c r="XCY96" s="7"/>
      <c r="XCZ96" s="7"/>
      <c r="XDA96" s="7"/>
      <c r="XDB96" s="7"/>
      <c r="XDC96" s="7"/>
      <c r="XDD96" s="7"/>
      <c r="XDE96" s="7"/>
      <c r="XDF96" s="7"/>
      <c r="XDG96" s="7"/>
      <c r="XDH96" s="7"/>
      <c r="XDI96" s="7"/>
      <c r="XDJ96" s="7"/>
      <c r="XDK96" s="7"/>
      <c r="XDL96" s="7"/>
      <c r="XDM96" s="7"/>
      <c r="XDN96" s="7"/>
      <c r="XDO96" s="7"/>
      <c r="XDP96" s="7"/>
      <c r="XDQ96" s="7"/>
      <c r="XDR96" s="7"/>
      <c r="XDS96" s="7"/>
      <c r="XDT96" s="7"/>
      <c r="XDU96" s="7"/>
      <c r="XDV96" s="7"/>
      <c r="XDW96" s="7"/>
      <c r="XDX96" s="7"/>
      <c r="XDY96" s="7"/>
      <c r="XDZ96" s="7"/>
      <c r="XEA96" s="7"/>
      <c r="XEB96" s="7"/>
      <c r="XEC96" s="7"/>
      <c r="XED96" s="7"/>
      <c r="XEE96" s="7"/>
      <c r="XEF96" s="7"/>
      <c r="XEG96" s="7"/>
      <c r="XEH96" s="7"/>
      <c r="XEI96" s="7"/>
      <c r="XEJ96" s="7"/>
      <c r="XEK96" s="7"/>
      <c r="XEL96" s="7"/>
      <c r="XEM96" s="7"/>
      <c r="XEN96" s="7"/>
      <c r="XEO96" s="7"/>
      <c r="XEP96" s="7"/>
      <c r="XEQ96" s="7"/>
      <c r="XER96" s="7"/>
      <c r="XES96" s="7"/>
      <c r="XET96" s="7"/>
      <c r="XEU96" s="7"/>
      <c r="XEV96" s="7"/>
      <c r="XEW96" s="7"/>
      <c r="XEX96" s="7"/>
      <c r="XEY96" s="7"/>
      <c r="XEZ96" s="7"/>
      <c r="XFA96" s="7"/>
      <c r="XFB96" s="7"/>
      <c r="XFC96" s="7"/>
      <c r="XFD96" s="7"/>
    </row>
    <row r="97" spans="1:18 16147:16384" s="18" customFormat="1" ht="17.25" x14ac:dyDescent="0.25">
      <c r="A97" s="125" t="s">
        <v>116</v>
      </c>
      <c r="O97" s="126"/>
      <c r="P97" s="126"/>
      <c r="Q97" s="126"/>
      <c r="R97" s="126"/>
      <c r="WWA97" s="7"/>
      <c r="WWB97" s="7"/>
      <c r="WWC97" s="7"/>
      <c r="WWD97" s="7"/>
      <c r="WWE97" s="7"/>
      <c r="WWF97" s="7"/>
      <c r="WWG97" s="7"/>
      <c r="WWH97" s="7"/>
      <c r="WWI97" s="7"/>
      <c r="WWJ97" s="7"/>
      <c r="WWK97" s="7"/>
      <c r="WWL97" s="7"/>
      <c r="WWM97" s="7"/>
      <c r="WWN97" s="7"/>
      <c r="WWO97" s="7"/>
      <c r="WWP97" s="7"/>
      <c r="WWQ97" s="7"/>
      <c r="WWR97" s="7"/>
      <c r="WWS97" s="7"/>
      <c r="WWT97" s="7"/>
      <c r="WWU97" s="7"/>
      <c r="WWV97" s="7"/>
      <c r="WWW97" s="7"/>
      <c r="WWX97" s="7"/>
      <c r="WWY97" s="7"/>
      <c r="WWZ97" s="7"/>
      <c r="WXA97" s="7"/>
      <c r="WXB97" s="7"/>
      <c r="WXC97" s="7"/>
      <c r="WXD97" s="7"/>
      <c r="WXE97" s="7"/>
      <c r="WXF97" s="7"/>
      <c r="WXG97" s="7"/>
      <c r="WXH97" s="7"/>
      <c r="WXI97" s="7"/>
      <c r="WXJ97" s="7"/>
      <c r="WXK97" s="7"/>
      <c r="WXL97" s="7"/>
      <c r="WXM97" s="7"/>
      <c r="WXN97" s="7"/>
      <c r="WXO97" s="7"/>
      <c r="WXP97" s="7"/>
      <c r="WXQ97" s="7"/>
      <c r="WXR97" s="7"/>
      <c r="WXS97" s="7"/>
      <c r="WXT97" s="7"/>
      <c r="WXU97" s="7"/>
      <c r="WXV97" s="7"/>
      <c r="WXW97" s="7"/>
      <c r="WXX97" s="7"/>
      <c r="WXY97" s="7"/>
      <c r="WXZ97" s="7"/>
      <c r="WYA97" s="7"/>
      <c r="WYB97" s="7"/>
      <c r="WYC97" s="7"/>
      <c r="WYD97" s="7"/>
      <c r="WYE97" s="7"/>
      <c r="WYF97" s="7"/>
      <c r="WYG97" s="7"/>
      <c r="WYH97" s="7"/>
      <c r="WYI97" s="7"/>
      <c r="WYJ97" s="7"/>
      <c r="WYK97" s="7"/>
      <c r="WYL97" s="7"/>
      <c r="WYM97" s="7"/>
      <c r="WYN97" s="7"/>
      <c r="WYO97" s="7"/>
      <c r="WYP97" s="7"/>
      <c r="WYQ97" s="7"/>
      <c r="WYR97" s="7"/>
      <c r="WYS97" s="7"/>
      <c r="WYT97" s="7"/>
      <c r="WYU97" s="7"/>
      <c r="WYV97" s="7"/>
      <c r="WYW97" s="7"/>
      <c r="WYX97" s="7"/>
      <c r="WYY97" s="7"/>
      <c r="WYZ97" s="7"/>
      <c r="WZA97" s="7"/>
      <c r="WZB97" s="7"/>
      <c r="WZC97" s="7"/>
      <c r="WZD97" s="7"/>
      <c r="WZE97" s="7"/>
      <c r="WZF97" s="7"/>
      <c r="WZG97" s="7"/>
      <c r="WZH97" s="7"/>
      <c r="WZI97" s="7"/>
      <c r="WZJ97" s="7"/>
      <c r="WZK97" s="7"/>
      <c r="WZL97" s="7"/>
      <c r="WZM97" s="7"/>
      <c r="WZN97" s="7"/>
      <c r="WZO97" s="7"/>
      <c r="WZP97" s="7"/>
      <c r="WZQ97" s="7"/>
      <c r="WZR97" s="7"/>
      <c r="WZS97" s="7"/>
      <c r="WZT97" s="7"/>
      <c r="WZU97" s="7"/>
      <c r="WZV97" s="7"/>
      <c r="WZW97" s="7"/>
      <c r="WZX97" s="7"/>
      <c r="WZY97" s="7"/>
      <c r="WZZ97" s="7"/>
      <c r="XAA97" s="7"/>
      <c r="XAB97" s="7"/>
      <c r="XAC97" s="7"/>
      <c r="XAD97" s="7"/>
      <c r="XAE97" s="7"/>
      <c r="XAF97" s="7"/>
      <c r="XAG97" s="7"/>
      <c r="XAH97" s="7"/>
      <c r="XAI97" s="7"/>
      <c r="XAJ97" s="7"/>
      <c r="XAK97" s="7"/>
      <c r="XAL97" s="7"/>
      <c r="XAM97" s="7"/>
      <c r="XAN97" s="7"/>
      <c r="XAO97" s="7"/>
      <c r="XAP97" s="7"/>
      <c r="XAQ97" s="7"/>
      <c r="XAR97" s="7"/>
      <c r="XAS97" s="7"/>
      <c r="XAT97" s="7"/>
      <c r="XAU97" s="7"/>
      <c r="XAV97" s="7"/>
      <c r="XAW97" s="7"/>
      <c r="XAX97" s="7"/>
      <c r="XAY97" s="7"/>
      <c r="XAZ97" s="7"/>
      <c r="XBA97" s="7"/>
      <c r="XBB97" s="7"/>
      <c r="XBC97" s="7"/>
      <c r="XBD97" s="7"/>
      <c r="XBE97" s="7"/>
      <c r="XBF97" s="7"/>
      <c r="XBG97" s="7"/>
      <c r="XBH97" s="7"/>
      <c r="XBI97" s="7"/>
      <c r="XBJ97" s="7"/>
      <c r="XBK97" s="7"/>
      <c r="XBL97" s="7"/>
      <c r="XBM97" s="7"/>
      <c r="XBN97" s="7"/>
      <c r="XBO97" s="7"/>
      <c r="XBP97" s="7"/>
      <c r="XBQ97" s="7"/>
      <c r="XBR97" s="7"/>
      <c r="XBS97" s="7"/>
      <c r="XBT97" s="7"/>
      <c r="XBU97" s="7"/>
      <c r="XBV97" s="7"/>
      <c r="XBW97" s="7"/>
      <c r="XBX97" s="7"/>
      <c r="XBY97" s="7"/>
      <c r="XBZ97" s="7"/>
      <c r="XCA97" s="7"/>
      <c r="XCB97" s="7"/>
      <c r="XCC97" s="7"/>
      <c r="XCD97" s="7"/>
      <c r="XCE97" s="7"/>
      <c r="XCF97" s="7"/>
      <c r="XCG97" s="7"/>
      <c r="XCH97" s="7"/>
      <c r="XCI97" s="7"/>
      <c r="XCJ97" s="7"/>
      <c r="XCK97" s="7"/>
      <c r="XCL97" s="7"/>
      <c r="XCM97" s="7"/>
      <c r="XCN97" s="7"/>
      <c r="XCO97" s="7"/>
      <c r="XCP97" s="7"/>
      <c r="XCQ97" s="7"/>
      <c r="XCR97" s="7"/>
      <c r="XCS97" s="7"/>
      <c r="XCT97" s="7"/>
      <c r="XCU97" s="7"/>
      <c r="XCV97" s="7"/>
      <c r="XCW97" s="7"/>
      <c r="XCX97" s="7"/>
      <c r="XCY97" s="7"/>
      <c r="XCZ97" s="7"/>
      <c r="XDA97" s="7"/>
      <c r="XDB97" s="7"/>
      <c r="XDC97" s="7"/>
      <c r="XDD97" s="7"/>
      <c r="XDE97" s="7"/>
      <c r="XDF97" s="7"/>
      <c r="XDG97" s="7"/>
      <c r="XDH97" s="7"/>
      <c r="XDI97" s="7"/>
      <c r="XDJ97" s="7"/>
      <c r="XDK97" s="7"/>
      <c r="XDL97" s="7"/>
      <c r="XDM97" s="7"/>
      <c r="XDN97" s="7"/>
      <c r="XDO97" s="7"/>
      <c r="XDP97" s="7"/>
      <c r="XDQ97" s="7"/>
      <c r="XDR97" s="7"/>
      <c r="XDS97" s="7"/>
      <c r="XDT97" s="7"/>
      <c r="XDU97" s="7"/>
      <c r="XDV97" s="7"/>
      <c r="XDW97" s="7"/>
      <c r="XDX97" s="7"/>
      <c r="XDY97" s="7"/>
      <c r="XDZ97" s="7"/>
      <c r="XEA97" s="7"/>
      <c r="XEB97" s="7"/>
      <c r="XEC97" s="7"/>
      <c r="XED97" s="7"/>
      <c r="XEE97" s="7"/>
      <c r="XEF97" s="7"/>
      <c r="XEG97" s="7"/>
      <c r="XEH97" s="7"/>
      <c r="XEI97" s="7"/>
      <c r="XEJ97" s="7"/>
      <c r="XEK97" s="7"/>
      <c r="XEL97" s="7"/>
      <c r="XEM97" s="7"/>
      <c r="XEN97" s="7"/>
      <c r="XEO97" s="7"/>
      <c r="XEP97" s="7"/>
      <c r="XEQ97" s="7"/>
      <c r="XER97" s="7"/>
      <c r="XES97" s="7"/>
      <c r="XET97" s="7"/>
      <c r="XEU97" s="7"/>
      <c r="XEV97" s="7"/>
      <c r="XEW97" s="7"/>
      <c r="XEX97" s="7"/>
      <c r="XEY97" s="7"/>
      <c r="XEZ97" s="7"/>
      <c r="XFA97" s="7"/>
      <c r="XFB97" s="7"/>
      <c r="XFC97" s="7"/>
      <c r="XFD97" s="7"/>
    </row>
    <row r="98" spans="1:18 16147:16384" s="18" customFormat="1" x14ac:dyDescent="0.25">
      <c r="O98" s="126"/>
      <c r="P98" s="126"/>
      <c r="Q98" s="126"/>
      <c r="R98" s="126"/>
      <c r="WWA98" s="7"/>
      <c r="WWB98" s="7"/>
      <c r="WWC98" s="7"/>
      <c r="WWD98" s="7"/>
      <c r="WWE98" s="7"/>
      <c r="WWF98" s="7"/>
      <c r="WWG98" s="7"/>
      <c r="WWH98" s="7"/>
      <c r="WWI98" s="7"/>
      <c r="WWJ98" s="7"/>
      <c r="WWK98" s="7"/>
      <c r="WWL98" s="7"/>
      <c r="WWM98" s="7"/>
      <c r="WWN98" s="7"/>
      <c r="WWO98" s="7"/>
      <c r="WWP98" s="7"/>
      <c r="WWQ98" s="7"/>
      <c r="WWR98" s="7"/>
      <c r="WWS98" s="7"/>
      <c r="WWT98" s="7"/>
      <c r="WWU98" s="7"/>
      <c r="WWV98" s="7"/>
      <c r="WWW98" s="7"/>
      <c r="WWX98" s="7"/>
      <c r="WWY98" s="7"/>
      <c r="WWZ98" s="7"/>
      <c r="WXA98" s="7"/>
      <c r="WXB98" s="7"/>
      <c r="WXC98" s="7"/>
      <c r="WXD98" s="7"/>
      <c r="WXE98" s="7"/>
      <c r="WXF98" s="7"/>
      <c r="WXG98" s="7"/>
      <c r="WXH98" s="7"/>
      <c r="WXI98" s="7"/>
      <c r="WXJ98" s="7"/>
      <c r="WXK98" s="7"/>
      <c r="WXL98" s="7"/>
      <c r="WXM98" s="7"/>
      <c r="WXN98" s="7"/>
      <c r="WXO98" s="7"/>
      <c r="WXP98" s="7"/>
      <c r="WXQ98" s="7"/>
      <c r="WXR98" s="7"/>
      <c r="WXS98" s="7"/>
      <c r="WXT98" s="7"/>
      <c r="WXU98" s="7"/>
      <c r="WXV98" s="7"/>
      <c r="WXW98" s="7"/>
      <c r="WXX98" s="7"/>
      <c r="WXY98" s="7"/>
      <c r="WXZ98" s="7"/>
      <c r="WYA98" s="7"/>
      <c r="WYB98" s="7"/>
      <c r="WYC98" s="7"/>
      <c r="WYD98" s="7"/>
      <c r="WYE98" s="7"/>
      <c r="WYF98" s="7"/>
      <c r="WYG98" s="7"/>
      <c r="WYH98" s="7"/>
      <c r="WYI98" s="7"/>
      <c r="WYJ98" s="7"/>
      <c r="WYK98" s="7"/>
      <c r="WYL98" s="7"/>
      <c r="WYM98" s="7"/>
      <c r="WYN98" s="7"/>
      <c r="WYO98" s="7"/>
      <c r="WYP98" s="7"/>
      <c r="WYQ98" s="7"/>
      <c r="WYR98" s="7"/>
      <c r="WYS98" s="7"/>
      <c r="WYT98" s="7"/>
      <c r="WYU98" s="7"/>
      <c r="WYV98" s="7"/>
      <c r="WYW98" s="7"/>
      <c r="WYX98" s="7"/>
      <c r="WYY98" s="7"/>
      <c r="WYZ98" s="7"/>
      <c r="WZA98" s="7"/>
      <c r="WZB98" s="7"/>
      <c r="WZC98" s="7"/>
      <c r="WZD98" s="7"/>
      <c r="WZE98" s="7"/>
      <c r="WZF98" s="7"/>
      <c r="WZG98" s="7"/>
      <c r="WZH98" s="7"/>
      <c r="WZI98" s="7"/>
      <c r="WZJ98" s="7"/>
      <c r="WZK98" s="7"/>
      <c r="WZL98" s="7"/>
      <c r="WZM98" s="7"/>
      <c r="WZN98" s="7"/>
      <c r="WZO98" s="7"/>
      <c r="WZP98" s="7"/>
      <c r="WZQ98" s="7"/>
      <c r="WZR98" s="7"/>
      <c r="WZS98" s="7"/>
      <c r="WZT98" s="7"/>
      <c r="WZU98" s="7"/>
      <c r="WZV98" s="7"/>
      <c r="WZW98" s="7"/>
      <c r="WZX98" s="7"/>
      <c r="WZY98" s="7"/>
      <c r="WZZ98" s="7"/>
      <c r="XAA98" s="7"/>
      <c r="XAB98" s="7"/>
      <c r="XAC98" s="7"/>
      <c r="XAD98" s="7"/>
      <c r="XAE98" s="7"/>
      <c r="XAF98" s="7"/>
      <c r="XAG98" s="7"/>
      <c r="XAH98" s="7"/>
      <c r="XAI98" s="7"/>
      <c r="XAJ98" s="7"/>
      <c r="XAK98" s="7"/>
      <c r="XAL98" s="7"/>
      <c r="XAM98" s="7"/>
      <c r="XAN98" s="7"/>
      <c r="XAO98" s="7"/>
      <c r="XAP98" s="7"/>
      <c r="XAQ98" s="7"/>
      <c r="XAR98" s="7"/>
      <c r="XAS98" s="7"/>
      <c r="XAT98" s="7"/>
      <c r="XAU98" s="7"/>
      <c r="XAV98" s="7"/>
      <c r="XAW98" s="7"/>
      <c r="XAX98" s="7"/>
      <c r="XAY98" s="7"/>
      <c r="XAZ98" s="7"/>
      <c r="XBA98" s="7"/>
      <c r="XBB98" s="7"/>
      <c r="XBC98" s="7"/>
      <c r="XBD98" s="7"/>
      <c r="XBE98" s="7"/>
      <c r="XBF98" s="7"/>
      <c r="XBG98" s="7"/>
      <c r="XBH98" s="7"/>
      <c r="XBI98" s="7"/>
      <c r="XBJ98" s="7"/>
      <c r="XBK98" s="7"/>
      <c r="XBL98" s="7"/>
      <c r="XBM98" s="7"/>
      <c r="XBN98" s="7"/>
      <c r="XBO98" s="7"/>
      <c r="XBP98" s="7"/>
      <c r="XBQ98" s="7"/>
      <c r="XBR98" s="7"/>
      <c r="XBS98" s="7"/>
      <c r="XBT98" s="7"/>
      <c r="XBU98" s="7"/>
      <c r="XBV98" s="7"/>
      <c r="XBW98" s="7"/>
      <c r="XBX98" s="7"/>
      <c r="XBY98" s="7"/>
      <c r="XBZ98" s="7"/>
      <c r="XCA98" s="7"/>
      <c r="XCB98" s="7"/>
      <c r="XCC98" s="7"/>
      <c r="XCD98" s="7"/>
      <c r="XCE98" s="7"/>
      <c r="XCF98" s="7"/>
      <c r="XCG98" s="7"/>
      <c r="XCH98" s="7"/>
      <c r="XCI98" s="7"/>
      <c r="XCJ98" s="7"/>
      <c r="XCK98" s="7"/>
      <c r="XCL98" s="7"/>
      <c r="XCM98" s="7"/>
      <c r="XCN98" s="7"/>
      <c r="XCO98" s="7"/>
      <c r="XCP98" s="7"/>
      <c r="XCQ98" s="7"/>
      <c r="XCR98" s="7"/>
      <c r="XCS98" s="7"/>
      <c r="XCT98" s="7"/>
      <c r="XCU98" s="7"/>
      <c r="XCV98" s="7"/>
      <c r="XCW98" s="7"/>
      <c r="XCX98" s="7"/>
      <c r="XCY98" s="7"/>
      <c r="XCZ98" s="7"/>
      <c r="XDA98" s="7"/>
      <c r="XDB98" s="7"/>
      <c r="XDC98" s="7"/>
      <c r="XDD98" s="7"/>
      <c r="XDE98" s="7"/>
      <c r="XDF98" s="7"/>
      <c r="XDG98" s="7"/>
      <c r="XDH98" s="7"/>
      <c r="XDI98" s="7"/>
      <c r="XDJ98" s="7"/>
      <c r="XDK98" s="7"/>
      <c r="XDL98" s="7"/>
      <c r="XDM98" s="7"/>
      <c r="XDN98" s="7"/>
      <c r="XDO98" s="7"/>
      <c r="XDP98" s="7"/>
      <c r="XDQ98" s="7"/>
      <c r="XDR98" s="7"/>
      <c r="XDS98" s="7"/>
      <c r="XDT98" s="7"/>
      <c r="XDU98" s="7"/>
      <c r="XDV98" s="7"/>
      <c r="XDW98" s="7"/>
      <c r="XDX98" s="7"/>
      <c r="XDY98" s="7"/>
      <c r="XDZ98" s="7"/>
      <c r="XEA98" s="7"/>
      <c r="XEB98" s="7"/>
      <c r="XEC98" s="7"/>
      <c r="XED98" s="7"/>
      <c r="XEE98" s="7"/>
      <c r="XEF98" s="7"/>
      <c r="XEG98" s="7"/>
      <c r="XEH98" s="7"/>
      <c r="XEI98" s="7"/>
      <c r="XEJ98" s="7"/>
      <c r="XEK98" s="7"/>
      <c r="XEL98" s="7"/>
      <c r="XEM98" s="7"/>
      <c r="XEN98" s="7"/>
      <c r="XEO98" s="7"/>
      <c r="XEP98" s="7"/>
      <c r="XEQ98" s="7"/>
      <c r="XER98" s="7"/>
      <c r="XES98" s="7"/>
      <c r="XET98" s="7"/>
      <c r="XEU98" s="7"/>
      <c r="XEV98" s="7"/>
      <c r="XEW98" s="7"/>
      <c r="XEX98" s="7"/>
      <c r="XEY98" s="7"/>
      <c r="XEZ98" s="7"/>
      <c r="XFA98" s="7"/>
      <c r="XFB98" s="7"/>
      <c r="XFC98" s="7"/>
      <c r="XFD98" s="7"/>
    </row>
    <row r="99" spans="1:18 16147:16384" s="18" customFormat="1" x14ac:dyDescent="0.25">
      <c r="A99" s="127" t="s">
        <v>117</v>
      </c>
      <c r="O99" s="126"/>
      <c r="P99" s="126"/>
      <c r="Q99" s="126"/>
      <c r="R99" s="126"/>
      <c r="WWA99" s="7"/>
      <c r="WWB99" s="7"/>
      <c r="WWC99" s="7"/>
      <c r="WWD99" s="7"/>
      <c r="WWE99" s="7"/>
      <c r="WWF99" s="7"/>
      <c r="WWG99" s="7"/>
      <c r="WWH99" s="7"/>
      <c r="WWI99" s="7"/>
      <c r="WWJ99" s="7"/>
      <c r="WWK99" s="7"/>
      <c r="WWL99" s="7"/>
      <c r="WWM99" s="7"/>
      <c r="WWN99" s="7"/>
      <c r="WWO99" s="7"/>
      <c r="WWP99" s="7"/>
      <c r="WWQ99" s="7"/>
      <c r="WWR99" s="7"/>
      <c r="WWS99" s="7"/>
      <c r="WWT99" s="7"/>
      <c r="WWU99" s="7"/>
      <c r="WWV99" s="7"/>
      <c r="WWW99" s="7"/>
      <c r="WWX99" s="7"/>
      <c r="WWY99" s="7"/>
      <c r="WWZ99" s="7"/>
      <c r="WXA99" s="7"/>
      <c r="WXB99" s="7"/>
      <c r="WXC99" s="7"/>
      <c r="WXD99" s="7"/>
      <c r="WXE99" s="7"/>
      <c r="WXF99" s="7"/>
      <c r="WXG99" s="7"/>
      <c r="WXH99" s="7"/>
      <c r="WXI99" s="7"/>
      <c r="WXJ99" s="7"/>
      <c r="WXK99" s="7"/>
      <c r="WXL99" s="7"/>
      <c r="WXM99" s="7"/>
      <c r="WXN99" s="7"/>
      <c r="WXO99" s="7"/>
      <c r="WXP99" s="7"/>
      <c r="WXQ99" s="7"/>
      <c r="WXR99" s="7"/>
      <c r="WXS99" s="7"/>
      <c r="WXT99" s="7"/>
      <c r="WXU99" s="7"/>
      <c r="WXV99" s="7"/>
      <c r="WXW99" s="7"/>
      <c r="WXX99" s="7"/>
      <c r="WXY99" s="7"/>
      <c r="WXZ99" s="7"/>
      <c r="WYA99" s="7"/>
      <c r="WYB99" s="7"/>
      <c r="WYC99" s="7"/>
      <c r="WYD99" s="7"/>
      <c r="WYE99" s="7"/>
      <c r="WYF99" s="7"/>
      <c r="WYG99" s="7"/>
      <c r="WYH99" s="7"/>
      <c r="WYI99" s="7"/>
      <c r="WYJ99" s="7"/>
      <c r="WYK99" s="7"/>
      <c r="WYL99" s="7"/>
      <c r="WYM99" s="7"/>
      <c r="WYN99" s="7"/>
      <c r="WYO99" s="7"/>
      <c r="WYP99" s="7"/>
      <c r="WYQ99" s="7"/>
      <c r="WYR99" s="7"/>
      <c r="WYS99" s="7"/>
      <c r="WYT99" s="7"/>
      <c r="WYU99" s="7"/>
      <c r="WYV99" s="7"/>
      <c r="WYW99" s="7"/>
      <c r="WYX99" s="7"/>
      <c r="WYY99" s="7"/>
      <c r="WYZ99" s="7"/>
      <c r="WZA99" s="7"/>
      <c r="WZB99" s="7"/>
      <c r="WZC99" s="7"/>
      <c r="WZD99" s="7"/>
      <c r="WZE99" s="7"/>
      <c r="WZF99" s="7"/>
      <c r="WZG99" s="7"/>
      <c r="WZH99" s="7"/>
      <c r="WZI99" s="7"/>
      <c r="WZJ99" s="7"/>
      <c r="WZK99" s="7"/>
      <c r="WZL99" s="7"/>
      <c r="WZM99" s="7"/>
      <c r="WZN99" s="7"/>
      <c r="WZO99" s="7"/>
      <c r="WZP99" s="7"/>
      <c r="WZQ99" s="7"/>
      <c r="WZR99" s="7"/>
      <c r="WZS99" s="7"/>
      <c r="WZT99" s="7"/>
      <c r="WZU99" s="7"/>
      <c r="WZV99" s="7"/>
      <c r="WZW99" s="7"/>
      <c r="WZX99" s="7"/>
      <c r="WZY99" s="7"/>
      <c r="WZZ99" s="7"/>
      <c r="XAA99" s="7"/>
      <c r="XAB99" s="7"/>
      <c r="XAC99" s="7"/>
      <c r="XAD99" s="7"/>
      <c r="XAE99" s="7"/>
      <c r="XAF99" s="7"/>
      <c r="XAG99" s="7"/>
      <c r="XAH99" s="7"/>
      <c r="XAI99" s="7"/>
      <c r="XAJ99" s="7"/>
      <c r="XAK99" s="7"/>
      <c r="XAL99" s="7"/>
      <c r="XAM99" s="7"/>
      <c r="XAN99" s="7"/>
      <c r="XAO99" s="7"/>
      <c r="XAP99" s="7"/>
      <c r="XAQ99" s="7"/>
      <c r="XAR99" s="7"/>
      <c r="XAS99" s="7"/>
      <c r="XAT99" s="7"/>
      <c r="XAU99" s="7"/>
      <c r="XAV99" s="7"/>
      <c r="XAW99" s="7"/>
      <c r="XAX99" s="7"/>
      <c r="XAY99" s="7"/>
      <c r="XAZ99" s="7"/>
      <c r="XBA99" s="7"/>
      <c r="XBB99" s="7"/>
      <c r="XBC99" s="7"/>
      <c r="XBD99" s="7"/>
      <c r="XBE99" s="7"/>
      <c r="XBF99" s="7"/>
      <c r="XBG99" s="7"/>
      <c r="XBH99" s="7"/>
      <c r="XBI99" s="7"/>
      <c r="XBJ99" s="7"/>
      <c r="XBK99" s="7"/>
      <c r="XBL99" s="7"/>
      <c r="XBM99" s="7"/>
      <c r="XBN99" s="7"/>
      <c r="XBO99" s="7"/>
      <c r="XBP99" s="7"/>
      <c r="XBQ99" s="7"/>
      <c r="XBR99" s="7"/>
      <c r="XBS99" s="7"/>
      <c r="XBT99" s="7"/>
      <c r="XBU99" s="7"/>
      <c r="XBV99" s="7"/>
      <c r="XBW99" s="7"/>
      <c r="XBX99" s="7"/>
      <c r="XBY99" s="7"/>
      <c r="XBZ99" s="7"/>
      <c r="XCA99" s="7"/>
      <c r="XCB99" s="7"/>
      <c r="XCC99" s="7"/>
      <c r="XCD99" s="7"/>
      <c r="XCE99" s="7"/>
      <c r="XCF99" s="7"/>
      <c r="XCG99" s="7"/>
      <c r="XCH99" s="7"/>
      <c r="XCI99" s="7"/>
      <c r="XCJ99" s="7"/>
      <c r="XCK99" s="7"/>
      <c r="XCL99" s="7"/>
      <c r="XCM99" s="7"/>
      <c r="XCN99" s="7"/>
      <c r="XCO99" s="7"/>
      <c r="XCP99" s="7"/>
      <c r="XCQ99" s="7"/>
      <c r="XCR99" s="7"/>
      <c r="XCS99" s="7"/>
      <c r="XCT99" s="7"/>
      <c r="XCU99" s="7"/>
      <c r="XCV99" s="7"/>
      <c r="XCW99" s="7"/>
      <c r="XCX99" s="7"/>
      <c r="XCY99" s="7"/>
      <c r="XCZ99" s="7"/>
      <c r="XDA99" s="7"/>
      <c r="XDB99" s="7"/>
      <c r="XDC99" s="7"/>
      <c r="XDD99" s="7"/>
      <c r="XDE99" s="7"/>
      <c r="XDF99" s="7"/>
      <c r="XDG99" s="7"/>
      <c r="XDH99" s="7"/>
      <c r="XDI99" s="7"/>
      <c r="XDJ99" s="7"/>
      <c r="XDK99" s="7"/>
      <c r="XDL99" s="7"/>
      <c r="XDM99" s="7"/>
      <c r="XDN99" s="7"/>
      <c r="XDO99" s="7"/>
      <c r="XDP99" s="7"/>
      <c r="XDQ99" s="7"/>
      <c r="XDR99" s="7"/>
      <c r="XDS99" s="7"/>
      <c r="XDT99" s="7"/>
      <c r="XDU99" s="7"/>
      <c r="XDV99" s="7"/>
      <c r="XDW99" s="7"/>
      <c r="XDX99" s="7"/>
      <c r="XDY99" s="7"/>
      <c r="XDZ99" s="7"/>
      <c r="XEA99" s="7"/>
      <c r="XEB99" s="7"/>
      <c r="XEC99" s="7"/>
      <c r="XED99" s="7"/>
      <c r="XEE99" s="7"/>
      <c r="XEF99" s="7"/>
      <c r="XEG99" s="7"/>
      <c r="XEH99" s="7"/>
      <c r="XEI99" s="7"/>
      <c r="XEJ99" s="7"/>
      <c r="XEK99" s="7"/>
      <c r="XEL99" s="7"/>
      <c r="XEM99" s="7"/>
      <c r="XEN99" s="7"/>
      <c r="XEO99" s="7"/>
      <c r="XEP99" s="7"/>
      <c r="XEQ99" s="7"/>
      <c r="XER99" s="7"/>
      <c r="XES99" s="7"/>
      <c r="XET99" s="7"/>
      <c r="XEU99" s="7"/>
      <c r="XEV99" s="7"/>
      <c r="XEW99" s="7"/>
      <c r="XEX99" s="7"/>
      <c r="XEY99" s="7"/>
      <c r="XEZ99" s="7"/>
      <c r="XFA99" s="7"/>
      <c r="XFB99" s="7"/>
      <c r="XFC99" s="7"/>
      <c r="XFD99" s="7"/>
    </row>
    <row r="100" spans="1:18 16147:16384" s="18" customFormat="1" x14ac:dyDescent="0.25">
      <c r="O100" s="126"/>
      <c r="P100" s="126"/>
      <c r="Q100" s="126"/>
      <c r="R100" s="126"/>
      <c r="WWA100" s="7"/>
      <c r="WWB100" s="7"/>
      <c r="WWC100" s="7"/>
      <c r="WWD100" s="7"/>
      <c r="WWE100" s="7"/>
      <c r="WWF100" s="7"/>
      <c r="WWG100" s="7"/>
      <c r="WWH100" s="7"/>
      <c r="WWI100" s="7"/>
      <c r="WWJ100" s="7"/>
      <c r="WWK100" s="7"/>
      <c r="WWL100" s="7"/>
      <c r="WWM100" s="7"/>
      <c r="WWN100" s="7"/>
      <c r="WWO100" s="7"/>
      <c r="WWP100" s="7"/>
      <c r="WWQ100" s="7"/>
      <c r="WWR100" s="7"/>
      <c r="WWS100" s="7"/>
      <c r="WWT100" s="7"/>
      <c r="WWU100" s="7"/>
      <c r="WWV100" s="7"/>
      <c r="WWW100" s="7"/>
      <c r="WWX100" s="7"/>
      <c r="WWY100" s="7"/>
      <c r="WWZ100" s="7"/>
      <c r="WXA100" s="7"/>
      <c r="WXB100" s="7"/>
      <c r="WXC100" s="7"/>
      <c r="WXD100" s="7"/>
      <c r="WXE100" s="7"/>
      <c r="WXF100" s="7"/>
      <c r="WXG100" s="7"/>
      <c r="WXH100" s="7"/>
      <c r="WXI100" s="7"/>
      <c r="WXJ100" s="7"/>
      <c r="WXK100" s="7"/>
      <c r="WXL100" s="7"/>
      <c r="WXM100" s="7"/>
      <c r="WXN100" s="7"/>
      <c r="WXO100" s="7"/>
      <c r="WXP100" s="7"/>
      <c r="WXQ100" s="7"/>
      <c r="WXR100" s="7"/>
      <c r="WXS100" s="7"/>
      <c r="WXT100" s="7"/>
      <c r="WXU100" s="7"/>
      <c r="WXV100" s="7"/>
      <c r="WXW100" s="7"/>
      <c r="WXX100" s="7"/>
      <c r="WXY100" s="7"/>
      <c r="WXZ100" s="7"/>
      <c r="WYA100" s="7"/>
      <c r="WYB100" s="7"/>
      <c r="WYC100" s="7"/>
      <c r="WYD100" s="7"/>
      <c r="WYE100" s="7"/>
      <c r="WYF100" s="7"/>
      <c r="WYG100" s="7"/>
      <c r="WYH100" s="7"/>
      <c r="WYI100" s="7"/>
      <c r="WYJ100" s="7"/>
      <c r="WYK100" s="7"/>
      <c r="WYL100" s="7"/>
      <c r="WYM100" s="7"/>
      <c r="WYN100" s="7"/>
      <c r="WYO100" s="7"/>
      <c r="WYP100" s="7"/>
      <c r="WYQ100" s="7"/>
      <c r="WYR100" s="7"/>
      <c r="WYS100" s="7"/>
      <c r="WYT100" s="7"/>
      <c r="WYU100" s="7"/>
      <c r="WYV100" s="7"/>
      <c r="WYW100" s="7"/>
      <c r="WYX100" s="7"/>
      <c r="WYY100" s="7"/>
      <c r="WYZ100" s="7"/>
      <c r="WZA100" s="7"/>
      <c r="WZB100" s="7"/>
      <c r="WZC100" s="7"/>
      <c r="WZD100" s="7"/>
      <c r="WZE100" s="7"/>
      <c r="WZF100" s="7"/>
      <c r="WZG100" s="7"/>
      <c r="WZH100" s="7"/>
      <c r="WZI100" s="7"/>
      <c r="WZJ100" s="7"/>
      <c r="WZK100" s="7"/>
      <c r="WZL100" s="7"/>
      <c r="WZM100" s="7"/>
      <c r="WZN100" s="7"/>
      <c r="WZO100" s="7"/>
      <c r="WZP100" s="7"/>
      <c r="WZQ100" s="7"/>
      <c r="WZR100" s="7"/>
      <c r="WZS100" s="7"/>
      <c r="WZT100" s="7"/>
      <c r="WZU100" s="7"/>
      <c r="WZV100" s="7"/>
      <c r="WZW100" s="7"/>
      <c r="WZX100" s="7"/>
      <c r="WZY100" s="7"/>
      <c r="WZZ100" s="7"/>
      <c r="XAA100" s="7"/>
      <c r="XAB100" s="7"/>
      <c r="XAC100" s="7"/>
      <c r="XAD100" s="7"/>
      <c r="XAE100" s="7"/>
      <c r="XAF100" s="7"/>
      <c r="XAG100" s="7"/>
      <c r="XAH100" s="7"/>
      <c r="XAI100" s="7"/>
      <c r="XAJ100" s="7"/>
      <c r="XAK100" s="7"/>
      <c r="XAL100" s="7"/>
      <c r="XAM100" s="7"/>
      <c r="XAN100" s="7"/>
      <c r="XAO100" s="7"/>
      <c r="XAP100" s="7"/>
      <c r="XAQ100" s="7"/>
      <c r="XAR100" s="7"/>
      <c r="XAS100" s="7"/>
      <c r="XAT100" s="7"/>
      <c r="XAU100" s="7"/>
      <c r="XAV100" s="7"/>
      <c r="XAW100" s="7"/>
      <c r="XAX100" s="7"/>
      <c r="XAY100" s="7"/>
      <c r="XAZ100" s="7"/>
      <c r="XBA100" s="7"/>
      <c r="XBB100" s="7"/>
      <c r="XBC100" s="7"/>
      <c r="XBD100" s="7"/>
      <c r="XBE100" s="7"/>
      <c r="XBF100" s="7"/>
      <c r="XBG100" s="7"/>
      <c r="XBH100" s="7"/>
      <c r="XBI100" s="7"/>
      <c r="XBJ100" s="7"/>
      <c r="XBK100" s="7"/>
      <c r="XBL100" s="7"/>
      <c r="XBM100" s="7"/>
      <c r="XBN100" s="7"/>
      <c r="XBO100" s="7"/>
      <c r="XBP100" s="7"/>
      <c r="XBQ100" s="7"/>
      <c r="XBR100" s="7"/>
      <c r="XBS100" s="7"/>
      <c r="XBT100" s="7"/>
      <c r="XBU100" s="7"/>
      <c r="XBV100" s="7"/>
      <c r="XBW100" s="7"/>
      <c r="XBX100" s="7"/>
      <c r="XBY100" s="7"/>
      <c r="XBZ100" s="7"/>
      <c r="XCA100" s="7"/>
      <c r="XCB100" s="7"/>
      <c r="XCC100" s="7"/>
      <c r="XCD100" s="7"/>
      <c r="XCE100" s="7"/>
      <c r="XCF100" s="7"/>
      <c r="XCG100" s="7"/>
      <c r="XCH100" s="7"/>
      <c r="XCI100" s="7"/>
      <c r="XCJ100" s="7"/>
      <c r="XCK100" s="7"/>
      <c r="XCL100" s="7"/>
      <c r="XCM100" s="7"/>
      <c r="XCN100" s="7"/>
      <c r="XCO100" s="7"/>
      <c r="XCP100" s="7"/>
      <c r="XCQ100" s="7"/>
      <c r="XCR100" s="7"/>
      <c r="XCS100" s="7"/>
      <c r="XCT100" s="7"/>
      <c r="XCU100" s="7"/>
      <c r="XCV100" s="7"/>
      <c r="XCW100" s="7"/>
      <c r="XCX100" s="7"/>
      <c r="XCY100" s="7"/>
      <c r="XCZ100" s="7"/>
      <c r="XDA100" s="7"/>
      <c r="XDB100" s="7"/>
      <c r="XDC100" s="7"/>
      <c r="XDD100" s="7"/>
      <c r="XDE100" s="7"/>
      <c r="XDF100" s="7"/>
      <c r="XDG100" s="7"/>
      <c r="XDH100" s="7"/>
      <c r="XDI100" s="7"/>
      <c r="XDJ100" s="7"/>
      <c r="XDK100" s="7"/>
      <c r="XDL100" s="7"/>
      <c r="XDM100" s="7"/>
      <c r="XDN100" s="7"/>
      <c r="XDO100" s="7"/>
      <c r="XDP100" s="7"/>
      <c r="XDQ100" s="7"/>
      <c r="XDR100" s="7"/>
      <c r="XDS100" s="7"/>
      <c r="XDT100" s="7"/>
      <c r="XDU100" s="7"/>
      <c r="XDV100" s="7"/>
      <c r="XDW100" s="7"/>
      <c r="XDX100" s="7"/>
      <c r="XDY100" s="7"/>
      <c r="XDZ100" s="7"/>
      <c r="XEA100" s="7"/>
      <c r="XEB100" s="7"/>
      <c r="XEC100" s="7"/>
      <c r="XED100" s="7"/>
      <c r="XEE100" s="7"/>
      <c r="XEF100" s="7"/>
      <c r="XEG100" s="7"/>
      <c r="XEH100" s="7"/>
      <c r="XEI100" s="7"/>
      <c r="XEJ100" s="7"/>
      <c r="XEK100" s="7"/>
      <c r="XEL100" s="7"/>
      <c r="XEM100" s="7"/>
      <c r="XEN100" s="7"/>
      <c r="XEO100" s="7"/>
      <c r="XEP100" s="7"/>
      <c r="XEQ100" s="7"/>
      <c r="XER100" s="7"/>
      <c r="XES100" s="7"/>
      <c r="XET100" s="7"/>
      <c r="XEU100" s="7"/>
      <c r="XEV100" s="7"/>
      <c r="XEW100" s="7"/>
      <c r="XEX100" s="7"/>
      <c r="XEY100" s="7"/>
      <c r="XEZ100" s="7"/>
      <c r="XFA100" s="7"/>
      <c r="XFB100" s="7"/>
      <c r="XFC100" s="7"/>
      <c r="XFD100" s="7"/>
    </row>
    <row r="101" spans="1:18 16147:16384" s="18" customFormat="1" x14ac:dyDescent="0.25">
      <c r="A101" s="128" t="s">
        <v>118</v>
      </c>
      <c r="B101" s="129"/>
      <c r="O101" s="126"/>
      <c r="P101" s="126"/>
      <c r="Q101" s="126"/>
      <c r="R101" s="126"/>
      <c r="WWA101" s="7"/>
      <c r="WWB101" s="7"/>
      <c r="WWC101" s="7"/>
      <c r="WWD101" s="7"/>
      <c r="WWE101" s="7"/>
      <c r="WWF101" s="7"/>
      <c r="WWG101" s="7"/>
      <c r="WWH101" s="7"/>
      <c r="WWI101" s="7"/>
      <c r="WWJ101" s="7"/>
      <c r="WWK101" s="7"/>
      <c r="WWL101" s="7"/>
      <c r="WWM101" s="7"/>
      <c r="WWN101" s="7"/>
      <c r="WWO101" s="7"/>
      <c r="WWP101" s="7"/>
      <c r="WWQ101" s="7"/>
      <c r="WWR101" s="7"/>
      <c r="WWS101" s="7"/>
      <c r="WWT101" s="7"/>
      <c r="WWU101" s="7"/>
      <c r="WWV101" s="7"/>
      <c r="WWW101" s="7"/>
      <c r="WWX101" s="7"/>
      <c r="WWY101" s="7"/>
      <c r="WWZ101" s="7"/>
      <c r="WXA101" s="7"/>
      <c r="WXB101" s="7"/>
      <c r="WXC101" s="7"/>
      <c r="WXD101" s="7"/>
      <c r="WXE101" s="7"/>
      <c r="WXF101" s="7"/>
      <c r="WXG101" s="7"/>
      <c r="WXH101" s="7"/>
      <c r="WXI101" s="7"/>
      <c r="WXJ101" s="7"/>
      <c r="WXK101" s="7"/>
      <c r="WXL101" s="7"/>
      <c r="WXM101" s="7"/>
      <c r="WXN101" s="7"/>
      <c r="WXO101" s="7"/>
      <c r="WXP101" s="7"/>
      <c r="WXQ101" s="7"/>
      <c r="WXR101" s="7"/>
      <c r="WXS101" s="7"/>
      <c r="WXT101" s="7"/>
      <c r="WXU101" s="7"/>
      <c r="WXV101" s="7"/>
      <c r="WXW101" s="7"/>
      <c r="WXX101" s="7"/>
      <c r="WXY101" s="7"/>
      <c r="WXZ101" s="7"/>
      <c r="WYA101" s="7"/>
      <c r="WYB101" s="7"/>
      <c r="WYC101" s="7"/>
      <c r="WYD101" s="7"/>
      <c r="WYE101" s="7"/>
      <c r="WYF101" s="7"/>
      <c r="WYG101" s="7"/>
      <c r="WYH101" s="7"/>
      <c r="WYI101" s="7"/>
      <c r="WYJ101" s="7"/>
      <c r="WYK101" s="7"/>
      <c r="WYL101" s="7"/>
      <c r="WYM101" s="7"/>
      <c r="WYN101" s="7"/>
      <c r="WYO101" s="7"/>
      <c r="WYP101" s="7"/>
      <c r="WYQ101" s="7"/>
      <c r="WYR101" s="7"/>
      <c r="WYS101" s="7"/>
      <c r="WYT101" s="7"/>
      <c r="WYU101" s="7"/>
      <c r="WYV101" s="7"/>
      <c r="WYW101" s="7"/>
      <c r="WYX101" s="7"/>
      <c r="WYY101" s="7"/>
      <c r="WYZ101" s="7"/>
      <c r="WZA101" s="7"/>
      <c r="WZB101" s="7"/>
      <c r="WZC101" s="7"/>
      <c r="WZD101" s="7"/>
      <c r="WZE101" s="7"/>
      <c r="WZF101" s="7"/>
      <c r="WZG101" s="7"/>
      <c r="WZH101" s="7"/>
      <c r="WZI101" s="7"/>
      <c r="WZJ101" s="7"/>
      <c r="WZK101" s="7"/>
      <c r="WZL101" s="7"/>
      <c r="WZM101" s="7"/>
      <c r="WZN101" s="7"/>
      <c r="WZO101" s="7"/>
      <c r="WZP101" s="7"/>
      <c r="WZQ101" s="7"/>
      <c r="WZR101" s="7"/>
      <c r="WZS101" s="7"/>
      <c r="WZT101" s="7"/>
      <c r="WZU101" s="7"/>
      <c r="WZV101" s="7"/>
      <c r="WZW101" s="7"/>
      <c r="WZX101" s="7"/>
      <c r="WZY101" s="7"/>
      <c r="WZZ101" s="7"/>
      <c r="XAA101" s="7"/>
      <c r="XAB101" s="7"/>
      <c r="XAC101" s="7"/>
      <c r="XAD101" s="7"/>
      <c r="XAE101" s="7"/>
      <c r="XAF101" s="7"/>
      <c r="XAG101" s="7"/>
      <c r="XAH101" s="7"/>
      <c r="XAI101" s="7"/>
      <c r="XAJ101" s="7"/>
      <c r="XAK101" s="7"/>
      <c r="XAL101" s="7"/>
      <c r="XAM101" s="7"/>
      <c r="XAN101" s="7"/>
      <c r="XAO101" s="7"/>
      <c r="XAP101" s="7"/>
      <c r="XAQ101" s="7"/>
      <c r="XAR101" s="7"/>
      <c r="XAS101" s="7"/>
      <c r="XAT101" s="7"/>
      <c r="XAU101" s="7"/>
      <c r="XAV101" s="7"/>
      <c r="XAW101" s="7"/>
      <c r="XAX101" s="7"/>
      <c r="XAY101" s="7"/>
      <c r="XAZ101" s="7"/>
      <c r="XBA101" s="7"/>
      <c r="XBB101" s="7"/>
      <c r="XBC101" s="7"/>
      <c r="XBD101" s="7"/>
      <c r="XBE101" s="7"/>
      <c r="XBF101" s="7"/>
      <c r="XBG101" s="7"/>
      <c r="XBH101" s="7"/>
      <c r="XBI101" s="7"/>
      <c r="XBJ101" s="7"/>
      <c r="XBK101" s="7"/>
      <c r="XBL101" s="7"/>
      <c r="XBM101" s="7"/>
      <c r="XBN101" s="7"/>
      <c r="XBO101" s="7"/>
      <c r="XBP101" s="7"/>
      <c r="XBQ101" s="7"/>
      <c r="XBR101" s="7"/>
      <c r="XBS101" s="7"/>
      <c r="XBT101" s="7"/>
      <c r="XBU101" s="7"/>
      <c r="XBV101" s="7"/>
      <c r="XBW101" s="7"/>
      <c r="XBX101" s="7"/>
      <c r="XBY101" s="7"/>
      <c r="XBZ101" s="7"/>
      <c r="XCA101" s="7"/>
      <c r="XCB101" s="7"/>
      <c r="XCC101" s="7"/>
      <c r="XCD101" s="7"/>
      <c r="XCE101" s="7"/>
      <c r="XCF101" s="7"/>
      <c r="XCG101" s="7"/>
      <c r="XCH101" s="7"/>
      <c r="XCI101" s="7"/>
      <c r="XCJ101" s="7"/>
      <c r="XCK101" s="7"/>
      <c r="XCL101" s="7"/>
      <c r="XCM101" s="7"/>
      <c r="XCN101" s="7"/>
      <c r="XCO101" s="7"/>
      <c r="XCP101" s="7"/>
      <c r="XCQ101" s="7"/>
      <c r="XCR101" s="7"/>
      <c r="XCS101" s="7"/>
      <c r="XCT101" s="7"/>
      <c r="XCU101" s="7"/>
      <c r="XCV101" s="7"/>
      <c r="XCW101" s="7"/>
      <c r="XCX101" s="7"/>
      <c r="XCY101" s="7"/>
      <c r="XCZ101" s="7"/>
      <c r="XDA101" s="7"/>
      <c r="XDB101" s="7"/>
      <c r="XDC101" s="7"/>
      <c r="XDD101" s="7"/>
      <c r="XDE101" s="7"/>
      <c r="XDF101" s="7"/>
      <c r="XDG101" s="7"/>
      <c r="XDH101" s="7"/>
      <c r="XDI101" s="7"/>
      <c r="XDJ101" s="7"/>
      <c r="XDK101" s="7"/>
      <c r="XDL101" s="7"/>
      <c r="XDM101" s="7"/>
      <c r="XDN101" s="7"/>
      <c r="XDO101" s="7"/>
      <c r="XDP101" s="7"/>
      <c r="XDQ101" s="7"/>
      <c r="XDR101" s="7"/>
      <c r="XDS101" s="7"/>
      <c r="XDT101" s="7"/>
      <c r="XDU101" s="7"/>
      <c r="XDV101" s="7"/>
      <c r="XDW101" s="7"/>
      <c r="XDX101" s="7"/>
      <c r="XDY101" s="7"/>
      <c r="XDZ101" s="7"/>
      <c r="XEA101" s="7"/>
      <c r="XEB101" s="7"/>
      <c r="XEC101" s="7"/>
      <c r="XED101" s="7"/>
      <c r="XEE101" s="7"/>
      <c r="XEF101" s="7"/>
      <c r="XEG101" s="7"/>
      <c r="XEH101" s="7"/>
      <c r="XEI101" s="7"/>
      <c r="XEJ101" s="7"/>
      <c r="XEK101" s="7"/>
      <c r="XEL101" s="7"/>
      <c r="XEM101" s="7"/>
      <c r="XEN101" s="7"/>
      <c r="XEO101" s="7"/>
      <c r="XEP101" s="7"/>
      <c r="XEQ101" s="7"/>
      <c r="XER101" s="7"/>
      <c r="XES101" s="7"/>
      <c r="XET101" s="7"/>
      <c r="XEU101" s="7"/>
      <c r="XEV101" s="7"/>
      <c r="XEW101" s="7"/>
      <c r="XEX101" s="7"/>
      <c r="XEY101" s="7"/>
      <c r="XEZ101" s="7"/>
      <c r="XFA101" s="7"/>
      <c r="XFB101" s="7"/>
      <c r="XFC101" s="7"/>
      <c r="XFD101" s="7"/>
    </row>
    <row r="102" spans="1:18 16147:16384" s="18" customFormat="1" x14ac:dyDescent="0.25">
      <c r="A102" s="126" t="s">
        <v>119</v>
      </c>
      <c r="B102" s="130"/>
      <c r="O102" s="126"/>
      <c r="P102" s="126"/>
      <c r="Q102" s="126"/>
      <c r="R102" s="126"/>
      <c r="WWA102" s="7"/>
      <c r="WWB102" s="7"/>
      <c r="WWC102" s="7"/>
      <c r="WWD102" s="7"/>
      <c r="WWE102" s="7"/>
      <c r="WWF102" s="7"/>
      <c r="WWG102" s="7"/>
      <c r="WWH102" s="7"/>
      <c r="WWI102" s="7"/>
      <c r="WWJ102" s="7"/>
      <c r="WWK102" s="7"/>
      <c r="WWL102" s="7"/>
      <c r="WWM102" s="7"/>
      <c r="WWN102" s="7"/>
      <c r="WWO102" s="7"/>
      <c r="WWP102" s="7"/>
      <c r="WWQ102" s="7"/>
      <c r="WWR102" s="7"/>
      <c r="WWS102" s="7"/>
      <c r="WWT102" s="7"/>
      <c r="WWU102" s="7"/>
      <c r="WWV102" s="7"/>
      <c r="WWW102" s="7"/>
      <c r="WWX102" s="7"/>
      <c r="WWY102" s="7"/>
      <c r="WWZ102" s="7"/>
      <c r="WXA102" s="7"/>
      <c r="WXB102" s="7"/>
      <c r="WXC102" s="7"/>
      <c r="WXD102" s="7"/>
      <c r="WXE102" s="7"/>
      <c r="WXF102" s="7"/>
      <c r="WXG102" s="7"/>
      <c r="WXH102" s="7"/>
      <c r="WXI102" s="7"/>
      <c r="WXJ102" s="7"/>
      <c r="WXK102" s="7"/>
      <c r="WXL102" s="7"/>
      <c r="WXM102" s="7"/>
      <c r="WXN102" s="7"/>
      <c r="WXO102" s="7"/>
      <c r="WXP102" s="7"/>
      <c r="WXQ102" s="7"/>
      <c r="WXR102" s="7"/>
      <c r="WXS102" s="7"/>
      <c r="WXT102" s="7"/>
      <c r="WXU102" s="7"/>
      <c r="WXV102" s="7"/>
      <c r="WXW102" s="7"/>
      <c r="WXX102" s="7"/>
      <c r="WXY102" s="7"/>
      <c r="WXZ102" s="7"/>
      <c r="WYA102" s="7"/>
      <c r="WYB102" s="7"/>
      <c r="WYC102" s="7"/>
      <c r="WYD102" s="7"/>
      <c r="WYE102" s="7"/>
      <c r="WYF102" s="7"/>
      <c r="WYG102" s="7"/>
      <c r="WYH102" s="7"/>
      <c r="WYI102" s="7"/>
      <c r="WYJ102" s="7"/>
      <c r="WYK102" s="7"/>
      <c r="WYL102" s="7"/>
      <c r="WYM102" s="7"/>
      <c r="WYN102" s="7"/>
      <c r="WYO102" s="7"/>
      <c r="WYP102" s="7"/>
      <c r="WYQ102" s="7"/>
      <c r="WYR102" s="7"/>
      <c r="WYS102" s="7"/>
      <c r="WYT102" s="7"/>
      <c r="WYU102" s="7"/>
      <c r="WYV102" s="7"/>
      <c r="WYW102" s="7"/>
      <c r="WYX102" s="7"/>
      <c r="WYY102" s="7"/>
      <c r="WYZ102" s="7"/>
      <c r="WZA102" s="7"/>
      <c r="WZB102" s="7"/>
      <c r="WZC102" s="7"/>
      <c r="WZD102" s="7"/>
      <c r="WZE102" s="7"/>
      <c r="WZF102" s="7"/>
      <c r="WZG102" s="7"/>
      <c r="WZH102" s="7"/>
      <c r="WZI102" s="7"/>
      <c r="WZJ102" s="7"/>
      <c r="WZK102" s="7"/>
      <c r="WZL102" s="7"/>
      <c r="WZM102" s="7"/>
      <c r="WZN102" s="7"/>
      <c r="WZO102" s="7"/>
      <c r="WZP102" s="7"/>
      <c r="WZQ102" s="7"/>
      <c r="WZR102" s="7"/>
      <c r="WZS102" s="7"/>
      <c r="WZT102" s="7"/>
      <c r="WZU102" s="7"/>
      <c r="WZV102" s="7"/>
      <c r="WZW102" s="7"/>
      <c r="WZX102" s="7"/>
      <c r="WZY102" s="7"/>
      <c r="WZZ102" s="7"/>
      <c r="XAA102" s="7"/>
      <c r="XAB102" s="7"/>
      <c r="XAC102" s="7"/>
      <c r="XAD102" s="7"/>
      <c r="XAE102" s="7"/>
      <c r="XAF102" s="7"/>
      <c r="XAG102" s="7"/>
      <c r="XAH102" s="7"/>
      <c r="XAI102" s="7"/>
      <c r="XAJ102" s="7"/>
      <c r="XAK102" s="7"/>
      <c r="XAL102" s="7"/>
      <c r="XAM102" s="7"/>
      <c r="XAN102" s="7"/>
      <c r="XAO102" s="7"/>
      <c r="XAP102" s="7"/>
      <c r="XAQ102" s="7"/>
      <c r="XAR102" s="7"/>
      <c r="XAS102" s="7"/>
      <c r="XAT102" s="7"/>
      <c r="XAU102" s="7"/>
      <c r="XAV102" s="7"/>
      <c r="XAW102" s="7"/>
      <c r="XAX102" s="7"/>
      <c r="XAY102" s="7"/>
      <c r="XAZ102" s="7"/>
      <c r="XBA102" s="7"/>
      <c r="XBB102" s="7"/>
      <c r="XBC102" s="7"/>
      <c r="XBD102" s="7"/>
      <c r="XBE102" s="7"/>
      <c r="XBF102" s="7"/>
      <c r="XBG102" s="7"/>
      <c r="XBH102" s="7"/>
      <c r="XBI102" s="7"/>
      <c r="XBJ102" s="7"/>
      <c r="XBK102" s="7"/>
      <c r="XBL102" s="7"/>
      <c r="XBM102" s="7"/>
      <c r="XBN102" s="7"/>
      <c r="XBO102" s="7"/>
      <c r="XBP102" s="7"/>
      <c r="XBQ102" s="7"/>
      <c r="XBR102" s="7"/>
      <c r="XBS102" s="7"/>
      <c r="XBT102" s="7"/>
      <c r="XBU102" s="7"/>
      <c r="XBV102" s="7"/>
      <c r="XBW102" s="7"/>
      <c r="XBX102" s="7"/>
      <c r="XBY102" s="7"/>
      <c r="XBZ102" s="7"/>
      <c r="XCA102" s="7"/>
      <c r="XCB102" s="7"/>
      <c r="XCC102" s="7"/>
      <c r="XCD102" s="7"/>
      <c r="XCE102" s="7"/>
      <c r="XCF102" s="7"/>
      <c r="XCG102" s="7"/>
      <c r="XCH102" s="7"/>
      <c r="XCI102" s="7"/>
      <c r="XCJ102" s="7"/>
      <c r="XCK102" s="7"/>
      <c r="XCL102" s="7"/>
      <c r="XCM102" s="7"/>
      <c r="XCN102" s="7"/>
      <c r="XCO102" s="7"/>
      <c r="XCP102" s="7"/>
      <c r="XCQ102" s="7"/>
      <c r="XCR102" s="7"/>
      <c r="XCS102" s="7"/>
      <c r="XCT102" s="7"/>
      <c r="XCU102" s="7"/>
      <c r="XCV102" s="7"/>
      <c r="XCW102" s="7"/>
      <c r="XCX102" s="7"/>
      <c r="XCY102" s="7"/>
      <c r="XCZ102" s="7"/>
      <c r="XDA102" s="7"/>
      <c r="XDB102" s="7"/>
      <c r="XDC102" s="7"/>
      <c r="XDD102" s="7"/>
      <c r="XDE102" s="7"/>
      <c r="XDF102" s="7"/>
      <c r="XDG102" s="7"/>
      <c r="XDH102" s="7"/>
      <c r="XDI102" s="7"/>
      <c r="XDJ102" s="7"/>
      <c r="XDK102" s="7"/>
      <c r="XDL102" s="7"/>
      <c r="XDM102" s="7"/>
      <c r="XDN102" s="7"/>
      <c r="XDO102" s="7"/>
      <c r="XDP102" s="7"/>
      <c r="XDQ102" s="7"/>
      <c r="XDR102" s="7"/>
      <c r="XDS102" s="7"/>
      <c r="XDT102" s="7"/>
      <c r="XDU102" s="7"/>
      <c r="XDV102" s="7"/>
      <c r="XDW102" s="7"/>
      <c r="XDX102" s="7"/>
      <c r="XDY102" s="7"/>
      <c r="XDZ102" s="7"/>
      <c r="XEA102" s="7"/>
      <c r="XEB102" s="7"/>
      <c r="XEC102" s="7"/>
      <c r="XED102" s="7"/>
      <c r="XEE102" s="7"/>
      <c r="XEF102" s="7"/>
      <c r="XEG102" s="7"/>
      <c r="XEH102" s="7"/>
      <c r="XEI102" s="7"/>
      <c r="XEJ102" s="7"/>
      <c r="XEK102" s="7"/>
      <c r="XEL102" s="7"/>
      <c r="XEM102" s="7"/>
      <c r="XEN102" s="7"/>
      <c r="XEO102" s="7"/>
      <c r="XEP102" s="7"/>
      <c r="XEQ102" s="7"/>
      <c r="XER102" s="7"/>
      <c r="XES102" s="7"/>
      <c r="XET102" s="7"/>
      <c r="XEU102" s="7"/>
      <c r="XEV102" s="7"/>
      <c r="XEW102" s="7"/>
      <c r="XEX102" s="7"/>
      <c r="XEY102" s="7"/>
      <c r="XEZ102" s="7"/>
      <c r="XFA102" s="7"/>
      <c r="XFB102" s="7"/>
      <c r="XFC102" s="7"/>
      <c r="XFD102" s="7"/>
    </row>
    <row r="103" spans="1:18 16147:16384" s="18" customFormat="1" x14ac:dyDescent="0.25">
      <c r="A103" s="126" t="s">
        <v>120</v>
      </c>
      <c r="O103" s="126"/>
      <c r="P103" s="126"/>
      <c r="Q103" s="126"/>
      <c r="R103" s="126"/>
      <c r="WWA103" s="7"/>
      <c r="WWB103" s="7"/>
      <c r="WWC103" s="7"/>
      <c r="WWD103" s="7"/>
      <c r="WWE103" s="7"/>
      <c r="WWF103" s="7"/>
      <c r="WWG103" s="7"/>
      <c r="WWH103" s="7"/>
      <c r="WWI103" s="7"/>
      <c r="WWJ103" s="7"/>
      <c r="WWK103" s="7"/>
      <c r="WWL103" s="7"/>
      <c r="WWM103" s="7"/>
      <c r="WWN103" s="7"/>
      <c r="WWO103" s="7"/>
      <c r="WWP103" s="7"/>
      <c r="WWQ103" s="7"/>
      <c r="WWR103" s="7"/>
      <c r="WWS103" s="7"/>
      <c r="WWT103" s="7"/>
      <c r="WWU103" s="7"/>
      <c r="WWV103" s="7"/>
      <c r="WWW103" s="7"/>
      <c r="WWX103" s="7"/>
      <c r="WWY103" s="7"/>
      <c r="WWZ103" s="7"/>
      <c r="WXA103" s="7"/>
      <c r="WXB103" s="7"/>
      <c r="WXC103" s="7"/>
      <c r="WXD103" s="7"/>
      <c r="WXE103" s="7"/>
      <c r="WXF103" s="7"/>
      <c r="WXG103" s="7"/>
      <c r="WXH103" s="7"/>
      <c r="WXI103" s="7"/>
      <c r="WXJ103" s="7"/>
      <c r="WXK103" s="7"/>
      <c r="WXL103" s="7"/>
      <c r="WXM103" s="7"/>
      <c r="WXN103" s="7"/>
      <c r="WXO103" s="7"/>
      <c r="WXP103" s="7"/>
      <c r="WXQ103" s="7"/>
      <c r="WXR103" s="7"/>
      <c r="WXS103" s="7"/>
      <c r="WXT103" s="7"/>
      <c r="WXU103" s="7"/>
      <c r="WXV103" s="7"/>
      <c r="WXW103" s="7"/>
      <c r="WXX103" s="7"/>
      <c r="WXY103" s="7"/>
      <c r="WXZ103" s="7"/>
      <c r="WYA103" s="7"/>
      <c r="WYB103" s="7"/>
      <c r="WYC103" s="7"/>
      <c r="WYD103" s="7"/>
      <c r="WYE103" s="7"/>
      <c r="WYF103" s="7"/>
      <c r="WYG103" s="7"/>
      <c r="WYH103" s="7"/>
      <c r="WYI103" s="7"/>
      <c r="WYJ103" s="7"/>
      <c r="WYK103" s="7"/>
      <c r="WYL103" s="7"/>
      <c r="WYM103" s="7"/>
      <c r="WYN103" s="7"/>
      <c r="WYO103" s="7"/>
      <c r="WYP103" s="7"/>
      <c r="WYQ103" s="7"/>
      <c r="WYR103" s="7"/>
      <c r="WYS103" s="7"/>
      <c r="WYT103" s="7"/>
      <c r="WYU103" s="7"/>
      <c r="WYV103" s="7"/>
      <c r="WYW103" s="7"/>
      <c r="WYX103" s="7"/>
      <c r="WYY103" s="7"/>
      <c r="WYZ103" s="7"/>
      <c r="WZA103" s="7"/>
      <c r="WZB103" s="7"/>
      <c r="WZC103" s="7"/>
      <c r="WZD103" s="7"/>
      <c r="WZE103" s="7"/>
      <c r="WZF103" s="7"/>
      <c r="WZG103" s="7"/>
      <c r="WZH103" s="7"/>
      <c r="WZI103" s="7"/>
      <c r="WZJ103" s="7"/>
      <c r="WZK103" s="7"/>
      <c r="WZL103" s="7"/>
      <c r="WZM103" s="7"/>
      <c r="WZN103" s="7"/>
      <c r="WZO103" s="7"/>
      <c r="WZP103" s="7"/>
      <c r="WZQ103" s="7"/>
      <c r="WZR103" s="7"/>
      <c r="WZS103" s="7"/>
      <c r="WZT103" s="7"/>
      <c r="WZU103" s="7"/>
      <c r="WZV103" s="7"/>
      <c r="WZW103" s="7"/>
      <c r="WZX103" s="7"/>
      <c r="WZY103" s="7"/>
      <c r="WZZ103" s="7"/>
      <c r="XAA103" s="7"/>
      <c r="XAB103" s="7"/>
      <c r="XAC103" s="7"/>
      <c r="XAD103" s="7"/>
      <c r="XAE103" s="7"/>
      <c r="XAF103" s="7"/>
      <c r="XAG103" s="7"/>
      <c r="XAH103" s="7"/>
      <c r="XAI103" s="7"/>
      <c r="XAJ103" s="7"/>
      <c r="XAK103" s="7"/>
      <c r="XAL103" s="7"/>
      <c r="XAM103" s="7"/>
      <c r="XAN103" s="7"/>
      <c r="XAO103" s="7"/>
      <c r="XAP103" s="7"/>
      <c r="XAQ103" s="7"/>
      <c r="XAR103" s="7"/>
      <c r="XAS103" s="7"/>
      <c r="XAT103" s="7"/>
      <c r="XAU103" s="7"/>
      <c r="XAV103" s="7"/>
      <c r="XAW103" s="7"/>
      <c r="XAX103" s="7"/>
      <c r="XAY103" s="7"/>
      <c r="XAZ103" s="7"/>
      <c r="XBA103" s="7"/>
      <c r="XBB103" s="7"/>
      <c r="XBC103" s="7"/>
      <c r="XBD103" s="7"/>
      <c r="XBE103" s="7"/>
      <c r="XBF103" s="7"/>
      <c r="XBG103" s="7"/>
      <c r="XBH103" s="7"/>
      <c r="XBI103" s="7"/>
      <c r="XBJ103" s="7"/>
      <c r="XBK103" s="7"/>
      <c r="XBL103" s="7"/>
      <c r="XBM103" s="7"/>
      <c r="XBN103" s="7"/>
      <c r="XBO103" s="7"/>
      <c r="XBP103" s="7"/>
      <c r="XBQ103" s="7"/>
      <c r="XBR103" s="7"/>
      <c r="XBS103" s="7"/>
      <c r="XBT103" s="7"/>
      <c r="XBU103" s="7"/>
      <c r="XBV103" s="7"/>
      <c r="XBW103" s="7"/>
      <c r="XBX103" s="7"/>
      <c r="XBY103" s="7"/>
      <c r="XBZ103" s="7"/>
      <c r="XCA103" s="7"/>
      <c r="XCB103" s="7"/>
      <c r="XCC103" s="7"/>
      <c r="XCD103" s="7"/>
      <c r="XCE103" s="7"/>
      <c r="XCF103" s="7"/>
      <c r="XCG103" s="7"/>
      <c r="XCH103" s="7"/>
      <c r="XCI103" s="7"/>
      <c r="XCJ103" s="7"/>
      <c r="XCK103" s="7"/>
      <c r="XCL103" s="7"/>
      <c r="XCM103" s="7"/>
      <c r="XCN103" s="7"/>
      <c r="XCO103" s="7"/>
      <c r="XCP103" s="7"/>
      <c r="XCQ103" s="7"/>
      <c r="XCR103" s="7"/>
      <c r="XCS103" s="7"/>
      <c r="XCT103" s="7"/>
      <c r="XCU103" s="7"/>
      <c r="XCV103" s="7"/>
      <c r="XCW103" s="7"/>
      <c r="XCX103" s="7"/>
      <c r="XCY103" s="7"/>
      <c r="XCZ103" s="7"/>
      <c r="XDA103" s="7"/>
      <c r="XDB103" s="7"/>
      <c r="XDC103" s="7"/>
      <c r="XDD103" s="7"/>
      <c r="XDE103" s="7"/>
      <c r="XDF103" s="7"/>
      <c r="XDG103" s="7"/>
      <c r="XDH103" s="7"/>
      <c r="XDI103" s="7"/>
      <c r="XDJ103" s="7"/>
      <c r="XDK103" s="7"/>
      <c r="XDL103" s="7"/>
      <c r="XDM103" s="7"/>
      <c r="XDN103" s="7"/>
      <c r="XDO103" s="7"/>
      <c r="XDP103" s="7"/>
      <c r="XDQ103" s="7"/>
      <c r="XDR103" s="7"/>
      <c r="XDS103" s="7"/>
      <c r="XDT103" s="7"/>
      <c r="XDU103" s="7"/>
      <c r="XDV103" s="7"/>
      <c r="XDW103" s="7"/>
      <c r="XDX103" s="7"/>
      <c r="XDY103" s="7"/>
      <c r="XDZ103" s="7"/>
      <c r="XEA103" s="7"/>
      <c r="XEB103" s="7"/>
      <c r="XEC103" s="7"/>
      <c r="XED103" s="7"/>
      <c r="XEE103" s="7"/>
      <c r="XEF103" s="7"/>
      <c r="XEG103" s="7"/>
      <c r="XEH103" s="7"/>
      <c r="XEI103" s="7"/>
      <c r="XEJ103" s="7"/>
      <c r="XEK103" s="7"/>
      <c r="XEL103" s="7"/>
      <c r="XEM103" s="7"/>
      <c r="XEN103" s="7"/>
      <c r="XEO103" s="7"/>
      <c r="XEP103" s="7"/>
      <c r="XEQ103" s="7"/>
      <c r="XER103" s="7"/>
      <c r="XES103" s="7"/>
      <c r="XET103" s="7"/>
      <c r="XEU103" s="7"/>
      <c r="XEV103" s="7"/>
      <c r="XEW103" s="7"/>
      <c r="XEX103" s="7"/>
      <c r="XEY103" s="7"/>
      <c r="XEZ103" s="7"/>
      <c r="XFA103" s="7"/>
      <c r="XFB103" s="7"/>
      <c r="XFC103" s="7"/>
      <c r="XFD103" s="7"/>
    </row>
    <row r="104" spans="1:18 16147:16384" s="18" customFormat="1" x14ac:dyDescent="0.25">
      <c r="A104" s="126" t="s">
        <v>121</v>
      </c>
      <c r="O104" s="126"/>
      <c r="P104" s="126"/>
      <c r="Q104" s="126"/>
      <c r="R104" s="126"/>
      <c r="WWA104" s="7"/>
      <c r="WWB104" s="7"/>
      <c r="WWC104" s="7"/>
      <c r="WWD104" s="7"/>
      <c r="WWE104" s="7"/>
      <c r="WWF104" s="7"/>
      <c r="WWG104" s="7"/>
      <c r="WWH104" s="7"/>
      <c r="WWI104" s="7"/>
      <c r="WWJ104" s="7"/>
      <c r="WWK104" s="7"/>
      <c r="WWL104" s="7"/>
      <c r="WWM104" s="7"/>
      <c r="WWN104" s="7"/>
      <c r="WWO104" s="7"/>
      <c r="WWP104" s="7"/>
      <c r="WWQ104" s="7"/>
      <c r="WWR104" s="7"/>
      <c r="WWS104" s="7"/>
      <c r="WWT104" s="7"/>
      <c r="WWU104" s="7"/>
      <c r="WWV104" s="7"/>
      <c r="WWW104" s="7"/>
      <c r="WWX104" s="7"/>
      <c r="WWY104" s="7"/>
      <c r="WWZ104" s="7"/>
      <c r="WXA104" s="7"/>
      <c r="WXB104" s="7"/>
      <c r="WXC104" s="7"/>
      <c r="WXD104" s="7"/>
      <c r="WXE104" s="7"/>
      <c r="WXF104" s="7"/>
      <c r="WXG104" s="7"/>
      <c r="WXH104" s="7"/>
      <c r="WXI104" s="7"/>
      <c r="WXJ104" s="7"/>
      <c r="WXK104" s="7"/>
      <c r="WXL104" s="7"/>
      <c r="WXM104" s="7"/>
      <c r="WXN104" s="7"/>
      <c r="WXO104" s="7"/>
      <c r="WXP104" s="7"/>
      <c r="WXQ104" s="7"/>
      <c r="WXR104" s="7"/>
      <c r="WXS104" s="7"/>
      <c r="WXT104" s="7"/>
      <c r="WXU104" s="7"/>
      <c r="WXV104" s="7"/>
      <c r="WXW104" s="7"/>
      <c r="WXX104" s="7"/>
      <c r="WXY104" s="7"/>
      <c r="WXZ104" s="7"/>
      <c r="WYA104" s="7"/>
      <c r="WYB104" s="7"/>
      <c r="WYC104" s="7"/>
      <c r="WYD104" s="7"/>
      <c r="WYE104" s="7"/>
      <c r="WYF104" s="7"/>
      <c r="WYG104" s="7"/>
      <c r="WYH104" s="7"/>
      <c r="WYI104" s="7"/>
      <c r="WYJ104" s="7"/>
      <c r="WYK104" s="7"/>
      <c r="WYL104" s="7"/>
      <c r="WYM104" s="7"/>
      <c r="WYN104" s="7"/>
      <c r="WYO104" s="7"/>
      <c r="WYP104" s="7"/>
      <c r="WYQ104" s="7"/>
      <c r="WYR104" s="7"/>
      <c r="WYS104" s="7"/>
      <c r="WYT104" s="7"/>
      <c r="WYU104" s="7"/>
      <c r="WYV104" s="7"/>
      <c r="WYW104" s="7"/>
      <c r="WYX104" s="7"/>
      <c r="WYY104" s="7"/>
      <c r="WYZ104" s="7"/>
      <c r="WZA104" s="7"/>
      <c r="WZB104" s="7"/>
      <c r="WZC104" s="7"/>
      <c r="WZD104" s="7"/>
      <c r="WZE104" s="7"/>
      <c r="WZF104" s="7"/>
      <c r="WZG104" s="7"/>
      <c r="WZH104" s="7"/>
      <c r="WZI104" s="7"/>
      <c r="WZJ104" s="7"/>
      <c r="WZK104" s="7"/>
      <c r="WZL104" s="7"/>
      <c r="WZM104" s="7"/>
      <c r="WZN104" s="7"/>
      <c r="WZO104" s="7"/>
      <c r="WZP104" s="7"/>
      <c r="WZQ104" s="7"/>
      <c r="WZR104" s="7"/>
      <c r="WZS104" s="7"/>
      <c r="WZT104" s="7"/>
      <c r="WZU104" s="7"/>
      <c r="WZV104" s="7"/>
      <c r="WZW104" s="7"/>
      <c r="WZX104" s="7"/>
      <c r="WZY104" s="7"/>
      <c r="WZZ104" s="7"/>
      <c r="XAA104" s="7"/>
      <c r="XAB104" s="7"/>
      <c r="XAC104" s="7"/>
      <c r="XAD104" s="7"/>
      <c r="XAE104" s="7"/>
      <c r="XAF104" s="7"/>
      <c r="XAG104" s="7"/>
      <c r="XAH104" s="7"/>
      <c r="XAI104" s="7"/>
      <c r="XAJ104" s="7"/>
      <c r="XAK104" s="7"/>
      <c r="XAL104" s="7"/>
      <c r="XAM104" s="7"/>
      <c r="XAN104" s="7"/>
      <c r="XAO104" s="7"/>
      <c r="XAP104" s="7"/>
      <c r="XAQ104" s="7"/>
      <c r="XAR104" s="7"/>
      <c r="XAS104" s="7"/>
      <c r="XAT104" s="7"/>
      <c r="XAU104" s="7"/>
      <c r="XAV104" s="7"/>
      <c r="XAW104" s="7"/>
      <c r="XAX104" s="7"/>
      <c r="XAY104" s="7"/>
      <c r="XAZ104" s="7"/>
      <c r="XBA104" s="7"/>
      <c r="XBB104" s="7"/>
      <c r="XBC104" s="7"/>
      <c r="XBD104" s="7"/>
      <c r="XBE104" s="7"/>
      <c r="XBF104" s="7"/>
      <c r="XBG104" s="7"/>
      <c r="XBH104" s="7"/>
      <c r="XBI104" s="7"/>
      <c r="XBJ104" s="7"/>
      <c r="XBK104" s="7"/>
      <c r="XBL104" s="7"/>
      <c r="XBM104" s="7"/>
      <c r="XBN104" s="7"/>
      <c r="XBO104" s="7"/>
      <c r="XBP104" s="7"/>
      <c r="XBQ104" s="7"/>
      <c r="XBR104" s="7"/>
      <c r="XBS104" s="7"/>
      <c r="XBT104" s="7"/>
      <c r="XBU104" s="7"/>
      <c r="XBV104" s="7"/>
      <c r="XBW104" s="7"/>
      <c r="XBX104" s="7"/>
      <c r="XBY104" s="7"/>
      <c r="XBZ104" s="7"/>
      <c r="XCA104" s="7"/>
      <c r="XCB104" s="7"/>
      <c r="XCC104" s="7"/>
      <c r="XCD104" s="7"/>
      <c r="XCE104" s="7"/>
      <c r="XCF104" s="7"/>
      <c r="XCG104" s="7"/>
      <c r="XCH104" s="7"/>
      <c r="XCI104" s="7"/>
      <c r="XCJ104" s="7"/>
      <c r="XCK104" s="7"/>
      <c r="XCL104" s="7"/>
      <c r="XCM104" s="7"/>
      <c r="XCN104" s="7"/>
      <c r="XCO104" s="7"/>
      <c r="XCP104" s="7"/>
      <c r="XCQ104" s="7"/>
      <c r="XCR104" s="7"/>
      <c r="XCS104" s="7"/>
      <c r="XCT104" s="7"/>
      <c r="XCU104" s="7"/>
      <c r="XCV104" s="7"/>
      <c r="XCW104" s="7"/>
      <c r="XCX104" s="7"/>
      <c r="XCY104" s="7"/>
      <c r="XCZ104" s="7"/>
      <c r="XDA104" s="7"/>
      <c r="XDB104" s="7"/>
      <c r="XDC104" s="7"/>
      <c r="XDD104" s="7"/>
      <c r="XDE104" s="7"/>
      <c r="XDF104" s="7"/>
      <c r="XDG104" s="7"/>
      <c r="XDH104" s="7"/>
      <c r="XDI104" s="7"/>
      <c r="XDJ104" s="7"/>
      <c r="XDK104" s="7"/>
      <c r="XDL104" s="7"/>
      <c r="XDM104" s="7"/>
      <c r="XDN104" s="7"/>
      <c r="XDO104" s="7"/>
      <c r="XDP104" s="7"/>
      <c r="XDQ104" s="7"/>
      <c r="XDR104" s="7"/>
      <c r="XDS104" s="7"/>
      <c r="XDT104" s="7"/>
      <c r="XDU104" s="7"/>
      <c r="XDV104" s="7"/>
      <c r="XDW104" s="7"/>
      <c r="XDX104" s="7"/>
      <c r="XDY104" s="7"/>
      <c r="XDZ104" s="7"/>
      <c r="XEA104" s="7"/>
      <c r="XEB104" s="7"/>
      <c r="XEC104" s="7"/>
      <c r="XED104" s="7"/>
      <c r="XEE104" s="7"/>
      <c r="XEF104" s="7"/>
      <c r="XEG104" s="7"/>
      <c r="XEH104" s="7"/>
      <c r="XEI104" s="7"/>
      <c r="XEJ104" s="7"/>
      <c r="XEK104" s="7"/>
      <c r="XEL104" s="7"/>
      <c r="XEM104" s="7"/>
      <c r="XEN104" s="7"/>
      <c r="XEO104" s="7"/>
      <c r="XEP104" s="7"/>
      <c r="XEQ104" s="7"/>
      <c r="XER104" s="7"/>
      <c r="XES104" s="7"/>
      <c r="XET104" s="7"/>
      <c r="XEU104" s="7"/>
      <c r="XEV104" s="7"/>
      <c r="XEW104" s="7"/>
      <c r="XEX104" s="7"/>
      <c r="XEY104" s="7"/>
      <c r="XEZ104" s="7"/>
      <c r="XFA104" s="7"/>
      <c r="XFB104" s="7"/>
      <c r="XFC104" s="7"/>
      <c r="XFD104" s="7"/>
    </row>
    <row r="106" spans="1:18 16147:16384" x14ac:dyDescent="0.25">
      <c r="A106" s="131" t="s">
        <v>122</v>
      </c>
    </row>
    <row r="107" spans="1:18 16147:16384" x14ac:dyDescent="0.25">
      <c r="A107" s="132" t="s">
        <v>123</v>
      </c>
    </row>
  </sheetData>
  <mergeCells count="57">
    <mergeCell ref="A89:B89"/>
    <mergeCell ref="I89:M89"/>
    <mergeCell ref="A90:B90"/>
    <mergeCell ref="I90:M90"/>
    <mergeCell ref="A91:B91"/>
    <mergeCell ref="I91:M91"/>
    <mergeCell ref="A82:B82"/>
    <mergeCell ref="I82:M82"/>
    <mergeCell ref="A83:B83"/>
    <mergeCell ref="I83:M83"/>
    <mergeCell ref="A84:B84"/>
    <mergeCell ref="I84:M84"/>
    <mergeCell ref="A79:B79"/>
    <mergeCell ref="I79:M79"/>
    <mergeCell ref="A80:B80"/>
    <mergeCell ref="I80:M80"/>
    <mergeCell ref="A81:B81"/>
    <mergeCell ref="A75:B75"/>
    <mergeCell ref="I75:M75"/>
    <mergeCell ref="A76:B76"/>
    <mergeCell ref="A78:B78"/>
    <mergeCell ref="I78:M78"/>
    <mergeCell ref="A70:B70"/>
    <mergeCell ref="I70:M70"/>
    <mergeCell ref="A73:B73"/>
    <mergeCell ref="I73:M73"/>
    <mergeCell ref="A74:B74"/>
    <mergeCell ref="I74:M74"/>
    <mergeCell ref="A46:B46"/>
    <mergeCell ref="I46:M46"/>
    <mergeCell ref="A68:B68"/>
    <mergeCell ref="I68:M68"/>
    <mergeCell ref="A69:B69"/>
    <mergeCell ref="I69:M69"/>
    <mergeCell ref="A36:B36"/>
    <mergeCell ref="I36:M36"/>
    <mergeCell ref="A44:B44"/>
    <mergeCell ref="I44:M44"/>
    <mergeCell ref="A45:B45"/>
    <mergeCell ref="I45:M45"/>
    <mergeCell ref="A13:B13"/>
    <mergeCell ref="I13:M13"/>
    <mergeCell ref="A34:B34"/>
    <mergeCell ref="I34:M34"/>
    <mergeCell ref="A35:B35"/>
    <mergeCell ref="I35:M35"/>
    <mergeCell ref="O5:Q5"/>
    <mergeCell ref="A11:B11"/>
    <mergeCell ref="I11:M11"/>
    <mergeCell ref="A12:B12"/>
    <mergeCell ref="I12:M12"/>
    <mergeCell ref="A1:N1"/>
    <mergeCell ref="A2:N2"/>
    <mergeCell ref="A3:N3"/>
    <mergeCell ref="A4:N4"/>
    <mergeCell ref="C5:H5"/>
    <mergeCell ref="I5:L5"/>
  </mergeCells>
  <pageMargins left="0.7" right="0.7" top="0.75" bottom="0.75" header="0.511811023622047" footer="0.511811023622047"/>
  <pageSetup paperSize="9" scale="4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W109"/>
  <sheetViews>
    <sheetView zoomScaleNormal="100" workbookViewId="0">
      <pane ySplit="3" topLeftCell="A4" activePane="bottomLeft" state="frozen"/>
      <selection pane="bottomLeft" activeCell="S28" sqref="S28"/>
    </sheetView>
  </sheetViews>
  <sheetFormatPr defaultColWidth="8.7109375" defaultRowHeight="15" x14ac:dyDescent="0.25"/>
  <cols>
    <col min="1" max="1" width="15.5703125" style="7" customWidth="1"/>
    <col min="2" max="2" width="48" style="7" customWidth="1"/>
    <col min="3" max="11" width="4.28515625" style="7" customWidth="1"/>
    <col min="12" max="12" width="4.7109375" style="7" customWidth="1"/>
    <col min="13" max="13" width="4.42578125" style="7" customWidth="1"/>
    <col min="14" max="14" width="6.140625" style="7" customWidth="1"/>
    <col min="15" max="15" width="4.85546875" style="8" customWidth="1"/>
    <col min="16" max="16" width="14" style="8" customWidth="1"/>
    <col min="17" max="17" width="18.85546875" style="8" customWidth="1"/>
    <col min="18" max="18" width="22.42578125" style="8" customWidth="1"/>
    <col min="19" max="19" width="39" style="7" customWidth="1"/>
    <col min="20" max="248" width="8.7109375" style="7"/>
    <col min="249" max="249" width="18.28515625" style="7" customWidth="1"/>
    <col min="250" max="250" width="45.85546875" style="7" customWidth="1"/>
    <col min="251" max="261" width="4.28515625" style="7" customWidth="1"/>
    <col min="262" max="262" width="6" style="7" customWidth="1"/>
    <col min="263" max="263" width="5.7109375" style="7" customWidth="1"/>
    <col min="264" max="264" width="14.28515625" style="7" customWidth="1"/>
    <col min="265" max="265" width="19.28515625" style="7" customWidth="1"/>
    <col min="266" max="266" width="15.5703125" style="7" customWidth="1"/>
    <col min="267" max="267" width="4.28515625" style="7" customWidth="1"/>
    <col min="268" max="268" width="15.85546875" style="7" customWidth="1"/>
    <col min="269" max="269" width="4.85546875" style="7" customWidth="1"/>
    <col min="270" max="270" width="28" style="7" customWidth="1"/>
    <col min="271" max="271" width="40.5703125" style="7" customWidth="1"/>
    <col min="272" max="504" width="8.7109375" style="7"/>
    <col min="505" max="505" width="18.28515625" style="7" customWidth="1"/>
    <col min="506" max="506" width="45.85546875" style="7" customWidth="1"/>
    <col min="507" max="517" width="4.28515625" style="7" customWidth="1"/>
    <col min="518" max="518" width="6" style="7" customWidth="1"/>
    <col min="519" max="519" width="5.7109375" style="7" customWidth="1"/>
    <col min="520" max="520" width="14.28515625" style="7" customWidth="1"/>
    <col min="521" max="521" width="19.28515625" style="7" customWidth="1"/>
    <col min="522" max="522" width="15.5703125" style="7" customWidth="1"/>
    <col min="523" max="523" width="4.28515625" style="7" customWidth="1"/>
    <col min="524" max="524" width="15.85546875" style="7" customWidth="1"/>
    <col min="525" max="525" width="4.85546875" style="7" customWidth="1"/>
    <col min="526" max="526" width="28" style="7" customWidth="1"/>
    <col min="527" max="527" width="40.5703125" style="7" customWidth="1"/>
    <col min="528" max="760" width="8.7109375" style="7"/>
    <col min="761" max="761" width="18.28515625" style="7" customWidth="1"/>
    <col min="762" max="762" width="45.85546875" style="7" customWidth="1"/>
    <col min="763" max="773" width="4.28515625" style="7" customWidth="1"/>
    <col min="774" max="774" width="6" style="7" customWidth="1"/>
    <col min="775" max="775" width="5.7109375" style="7" customWidth="1"/>
    <col min="776" max="776" width="14.28515625" style="7" customWidth="1"/>
    <col min="777" max="777" width="19.28515625" style="7" customWidth="1"/>
    <col min="778" max="778" width="15.5703125" style="7" customWidth="1"/>
    <col min="779" max="779" width="4.28515625" style="7" customWidth="1"/>
    <col min="780" max="780" width="15.85546875" style="7" customWidth="1"/>
    <col min="781" max="781" width="4.85546875" style="7" customWidth="1"/>
    <col min="782" max="782" width="28" style="7" customWidth="1"/>
    <col min="783" max="783" width="40.5703125" style="7" customWidth="1"/>
    <col min="784" max="1016" width="8.7109375" style="7"/>
    <col min="1017" max="1017" width="18.28515625" style="7" customWidth="1"/>
    <col min="1018" max="1018" width="45.85546875" style="7" customWidth="1"/>
    <col min="1019" max="1029" width="4.28515625" style="7" customWidth="1"/>
    <col min="1030" max="1030" width="6" style="7" customWidth="1"/>
    <col min="1031" max="1031" width="5.7109375" style="7" customWidth="1"/>
    <col min="1032" max="1032" width="14.28515625" style="7" customWidth="1"/>
    <col min="1033" max="1033" width="19.28515625" style="7" customWidth="1"/>
    <col min="1034" max="1034" width="15.5703125" style="7" customWidth="1"/>
    <col min="1035" max="1035" width="4.28515625" style="7" customWidth="1"/>
    <col min="1036" max="1036" width="15.85546875" style="7" customWidth="1"/>
    <col min="1037" max="1037" width="4.85546875" style="7" customWidth="1"/>
    <col min="1038" max="1038" width="28" style="7" customWidth="1"/>
    <col min="1039" max="1039" width="40.5703125" style="7" customWidth="1"/>
    <col min="1040" max="1272" width="8.7109375" style="7"/>
    <col min="1273" max="1273" width="18.28515625" style="7" customWidth="1"/>
    <col min="1274" max="1274" width="45.85546875" style="7" customWidth="1"/>
    <col min="1275" max="1285" width="4.28515625" style="7" customWidth="1"/>
    <col min="1286" max="1286" width="6" style="7" customWidth="1"/>
    <col min="1287" max="1287" width="5.7109375" style="7" customWidth="1"/>
    <col min="1288" max="1288" width="14.28515625" style="7" customWidth="1"/>
    <col min="1289" max="1289" width="19.28515625" style="7" customWidth="1"/>
    <col min="1290" max="1290" width="15.5703125" style="7" customWidth="1"/>
    <col min="1291" max="1291" width="4.28515625" style="7" customWidth="1"/>
    <col min="1292" max="1292" width="15.85546875" style="7" customWidth="1"/>
    <col min="1293" max="1293" width="4.85546875" style="7" customWidth="1"/>
    <col min="1294" max="1294" width="28" style="7" customWidth="1"/>
    <col min="1295" max="1295" width="40.5703125" style="7" customWidth="1"/>
    <col min="1296" max="1528" width="8.7109375" style="7"/>
    <col min="1529" max="1529" width="18.28515625" style="7" customWidth="1"/>
    <col min="1530" max="1530" width="45.85546875" style="7" customWidth="1"/>
    <col min="1531" max="1541" width="4.28515625" style="7" customWidth="1"/>
    <col min="1542" max="1542" width="6" style="7" customWidth="1"/>
    <col min="1543" max="1543" width="5.7109375" style="7" customWidth="1"/>
    <col min="1544" max="1544" width="14.28515625" style="7" customWidth="1"/>
    <col min="1545" max="1545" width="19.28515625" style="7" customWidth="1"/>
    <col min="1546" max="1546" width="15.5703125" style="7" customWidth="1"/>
    <col min="1547" max="1547" width="4.28515625" style="7" customWidth="1"/>
    <col min="1548" max="1548" width="15.85546875" style="7" customWidth="1"/>
    <col min="1549" max="1549" width="4.85546875" style="7" customWidth="1"/>
    <col min="1550" max="1550" width="28" style="7" customWidth="1"/>
    <col min="1551" max="1551" width="40.5703125" style="7" customWidth="1"/>
    <col min="1552" max="1784" width="8.7109375" style="7"/>
    <col min="1785" max="1785" width="18.28515625" style="7" customWidth="1"/>
    <col min="1786" max="1786" width="45.85546875" style="7" customWidth="1"/>
    <col min="1787" max="1797" width="4.28515625" style="7" customWidth="1"/>
    <col min="1798" max="1798" width="6" style="7" customWidth="1"/>
    <col min="1799" max="1799" width="5.7109375" style="7" customWidth="1"/>
    <col min="1800" max="1800" width="14.28515625" style="7" customWidth="1"/>
    <col min="1801" max="1801" width="19.28515625" style="7" customWidth="1"/>
    <col min="1802" max="1802" width="15.5703125" style="7" customWidth="1"/>
    <col min="1803" max="1803" width="4.28515625" style="7" customWidth="1"/>
    <col min="1804" max="1804" width="15.85546875" style="7" customWidth="1"/>
    <col min="1805" max="1805" width="4.85546875" style="7" customWidth="1"/>
    <col min="1806" max="1806" width="28" style="7" customWidth="1"/>
    <col min="1807" max="1807" width="40.5703125" style="7" customWidth="1"/>
    <col min="1808" max="2040" width="8.7109375" style="7"/>
    <col min="2041" max="2041" width="18.28515625" style="7" customWidth="1"/>
    <col min="2042" max="2042" width="45.85546875" style="7" customWidth="1"/>
    <col min="2043" max="2053" width="4.28515625" style="7" customWidth="1"/>
    <col min="2054" max="2054" width="6" style="7" customWidth="1"/>
    <col min="2055" max="2055" width="5.7109375" style="7" customWidth="1"/>
    <col min="2056" max="2056" width="14.28515625" style="7" customWidth="1"/>
    <col min="2057" max="2057" width="19.28515625" style="7" customWidth="1"/>
    <col min="2058" max="2058" width="15.5703125" style="7" customWidth="1"/>
    <col min="2059" max="2059" width="4.28515625" style="7" customWidth="1"/>
    <col min="2060" max="2060" width="15.85546875" style="7" customWidth="1"/>
    <col min="2061" max="2061" width="4.85546875" style="7" customWidth="1"/>
    <col min="2062" max="2062" width="28" style="7" customWidth="1"/>
    <col min="2063" max="2063" width="40.5703125" style="7" customWidth="1"/>
    <col min="2064" max="2296" width="8.7109375" style="7"/>
    <col min="2297" max="2297" width="18.28515625" style="7" customWidth="1"/>
    <col min="2298" max="2298" width="45.85546875" style="7" customWidth="1"/>
    <col min="2299" max="2309" width="4.28515625" style="7" customWidth="1"/>
    <col min="2310" max="2310" width="6" style="7" customWidth="1"/>
    <col min="2311" max="2311" width="5.7109375" style="7" customWidth="1"/>
    <col min="2312" max="2312" width="14.28515625" style="7" customWidth="1"/>
    <col min="2313" max="2313" width="19.28515625" style="7" customWidth="1"/>
    <col min="2314" max="2314" width="15.5703125" style="7" customWidth="1"/>
    <col min="2315" max="2315" width="4.28515625" style="7" customWidth="1"/>
    <col min="2316" max="2316" width="15.85546875" style="7" customWidth="1"/>
    <col min="2317" max="2317" width="4.85546875" style="7" customWidth="1"/>
    <col min="2318" max="2318" width="28" style="7" customWidth="1"/>
    <col min="2319" max="2319" width="40.5703125" style="7" customWidth="1"/>
    <col min="2320" max="2552" width="8.7109375" style="7"/>
    <col min="2553" max="2553" width="18.28515625" style="7" customWidth="1"/>
    <col min="2554" max="2554" width="45.85546875" style="7" customWidth="1"/>
    <col min="2555" max="2565" width="4.28515625" style="7" customWidth="1"/>
    <col min="2566" max="2566" width="6" style="7" customWidth="1"/>
    <col min="2567" max="2567" width="5.7109375" style="7" customWidth="1"/>
    <col min="2568" max="2568" width="14.28515625" style="7" customWidth="1"/>
    <col min="2569" max="2569" width="19.28515625" style="7" customWidth="1"/>
    <col min="2570" max="2570" width="15.5703125" style="7" customWidth="1"/>
    <col min="2571" max="2571" width="4.28515625" style="7" customWidth="1"/>
    <col min="2572" max="2572" width="15.85546875" style="7" customWidth="1"/>
    <col min="2573" max="2573" width="4.85546875" style="7" customWidth="1"/>
    <col min="2574" max="2574" width="28" style="7" customWidth="1"/>
    <col min="2575" max="2575" width="40.5703125" style="7" customWidth="1"/>
    <col min="2576" max="2808" width="8.7109375" style="7"/>
    <col min="2809" max="2809" width="18.28515625" style="7" customWidth="1"/>
    <col min="2810" max="2810" width="45.85546875" style="7" customWidth="1"/>
    <col min="2811" max="2821" width="4.28515625" style="7" customWidth="1"/>
    <col min="2822" max="2822" width="6" style="7" customWidth="1"/>
    <col min="2823" max="2823" width="5.7109375" style="7" customWidth="1"/>
    <col min="2824" max="2824" width="14.28515625" style="7" customWidth="1"/>
    <col min="2825" max="2825" width="19.28515625" style="7" customWidth="1"/>
    <col min="2826" max="2826" width="15.5703125" style="7" customWidth="1"/>
    <col min="2827" max="2827" width="4.28515625" style="7" customWidth="1"/>
    <col min="2828" max="2828" width="15.85546875" style="7" customWidth="1"/>
    <col min="2829" max="2829" width="4.85546875" style="7" customWidth="1"/>
    <col min="2830" max="2830" width="28" style="7" customWidth="1"/>
    <col min="2831" max="2831" width="40.5703125" style="7" customWidth="1"/>
    <col min="2832" max="3064" width="8.7109375" style="7"/>
    <col min="3065" max="3065" width="18.28515625" style="7" customWidth="1"/>
    <col min="3066" max="3066" width="45.85546875" style="7" customWidth="1"/>
    <col min="3067" max="3077" width="4.28515625" style="7" customWidth="1"/>
    <col min="3078" max="3078" width="6" style="7" customWidth="1"/>
    <col min="3079" max="3079" width="5.7109375" style="7" customWidth="1"/>
    <col min="3080" max="3080" width="14.28515625" style="7" customWidth="1"/>
    <col min="3081" max="3081" width="19.28515625" style="7" customWidth="1"/>
    <col min="3082" max="3082" width="15.5703125" style="7" customWidth="1"/>
    <col min="3083" max="3083" width="4.28515625" style="7" customWidth="1"/>
    <col min="3084" max="3084" width="15.85546875" style="7" customWidth="1"/>
    <col min="3085" max="3085" width="4.85546875" style="7" customWidth="1"/>
    <col min="3086" max="3086" width="28" style="7" customWidth="1"/>
    <col min="3087" max="3087" width="40.5703125" style="7" customWidth="1"/>
    <col min="3088" max="3320" width="8.7109375" style="7"/>
    <col min="3321" max="3321" width="18.28515625" style="7" customWidth="1"/>
    <col min="3322" max="3322" width="45.85546875" style="7" customWidth="1"/>
    <col min="3323" max="3333" width="4.28515625" style="7" customWidth="1"/>
    <col min="3334" max="3334" width="6" style="7" customWidth="1"/>
    <col min="3335" max="3335" width="5.7109375" style="7" customWidth="1"/>
    <col min="3336" max="3336" width="14.28515625" style="7" customWidth="1"/>
    <col min="3337" max="3337" width="19.28515625" style="7" customWidth="1"/>
    <col min="3338" max="3338" width="15.5703125" style="7" customWidth="1"/>
    <col min="3339" max="3339" width="4.28515625" style="7" customWidth="1"/>
    <col min="3340" max="3340" width="15.85546875" style="7" customWidth="1"/>
    <col min="3341" max="3341" width="4.85546875" style="7" customWidth="1"/>
    <col min="3342" max="3342" width="28" style="7" customWidth="1"/>
    <col min="3343" max="3343" width="40.5703125" style="7" customWidth="1"/>
    <col min="3344" max="3576" width="8.7109375" style="7"/>
    <col min="3577" max="3577" width="18.28515625" style="7" customWidth="1"/>
    <col min="3578" max="3578" width="45.85546875" style="7" customWidth="1"/>
    <col min="3579" max="3589" width="4.28515625" style="7" customWidth="1"/>
    <col min="3590" max="3590" width="6" style="7" customWidth="1"/>
    <col min="3591" max="3591" width="5.7109375" style="7" customWidth="1"/>
    <col min="3592" max="3592" width="14.28515625" style="7" customWidth="1"/>
    <col min="3593" max="3593" width="19.28515625" style="7" customWidth="1"/>
    <col min="3594" max="3594" width="15.5703125" style="7" customWidth="1"/>
    <col min="3595" max="3595" width="4.28515625" style="7" customWidth="1"/>
    <col min="3596" max="3596" width="15.85546875" style="7" customWidth="1"/>
    <col min="3597" max="3597" width="4.85546875" style="7" customWidth="1"/>
    <col min="3598" max="3598" width="28" style="7" customWidth="1"/>
    <col min="3599" max="3599" width="40.5703125" style="7" customWidth="1"/>
    <col min="3600" max="3832" width="8.7109375" style="7"/>
    <col min="3833" max="3833" width="18.28515625" style="7" customWidth="1"/>
    <col min="3834" max="3834" width="45.85546875" style="7" customWidth="1"/>
    <col min="3835" max="3845" width="4.28515625" style="7" customWidth="1"/>
    <col min="3846" max="3846" width="6" style="7" customWidth="1"/>
    <col min="3847" max="3847" width="5.7109375" style="7" customWidth="1"/>
    <col min="3848" max="3848" width="14.28515625" style="7" customWidth="1"/>
    <col min="3849" max="3849" width="19.28515625" style="7" customWidth="1"/>
    <col min="3850" max="3850" width="15.5703125" style="7" customWidth="1"/>
    <col min="3851" max="3851" width="4.28515625" style="7" customWidth="1"/>
    <col min="3852" max="3852" width="15.85546875" style="7" customWidth="1"/>
    <col min="3853" max="3853" width="4.85546875" style="7" customWidth="1"/>
    <col min="3854" max="3854" width="28" style="7" customWidth="1"/>
    <col min="3855" max="3855" width="40.5703125" style="7" customWidth="1"/>
    <col min="3856" max="4088" width="8.7109375" style="7"/>
    <col min="4089" max="4089" width="18.28515625" style="7" customWidth="1"/>
    <col min="4090" max="4090" width="45.85546875" style="7" customWidth="1"/>
    <col min="4091" max="4101" width="4.28515625" style="7" customWidth="1"/>
    <col min="4102" max="4102" width="6" style="7" customWidth="1"/>
    <col min="4103" max="4103" width="5.7109375" style="7" customWidth="1"/>
    <col min="4104" max="4104" width="14.28515625" style="7" customWidth="1"/>
    <col min="4105" max="4105" width="19.28515625" style="7" customWidth="1"/>
    <col min="4106" max="4106" width="15.5703125" style="7" customWidth="1"/>
    <col min="4107" max="4107" width="4.28515625" style="7" customWidth="1"/>
    <col min="4108" max="4108" width="15.85546875" style="7" customWidth="1"/>
    <col min="4109" max="4109" width="4.85546875" style="7" customWidth="1"/>
    <col min="4110" max="4110" width="28" style="7" customWidth="1"/>
    <col min="4111" max="4111" width="40.5703125" style="7" customWidth="1"/>
    <col min="4112" max="4344" width="8.7109375" style="7"/>
    <col min="4345" max="4345" width="18.28515625" style="7" customWidth="1"/>
    <col min="4346" max="4346" width="45.85546875" style="7" customWidth="1"/>
    <col min="4347" max="4357" width="4.28515625" style="7" customWidth="1"/>
    <col min="4358" max="4358" width="6" style="7" customWidth="1"/>
    <col min="4359" max="4359" width="5.7109375" style="7" customWidth="1"/>
    <col min="4360" max="4360" width="14.28515625" style="7" customWidth="1"/>
    <col min="4361" max="4361" width="19.28515625" style="7" customWidth="1"/>
    <col min="4362" max="4362" width="15.5703125" style="7" customWidth="1"/>
    <col min="4363" max="4363" width="4.28515625" style="7" customWidth="1"/>
    <col min="4364" max="4364" width="15.85546875" style="7" customWidth="1"/>
    <col min="4365" max="4365" width="4.85546875" style="7" customWidth="1"/>
    <col min="4366" max="4366" width="28" style="7" customWidth="1"/>
    <col min="4367" max="4367" width="40.5703125" style="7" customWidth="1"/>
    <col min="4368" max="4600" width="8.7109375" style="7"/>
    <col min="4601" max="4601" width="18.28515625" style="7" customWidth="1"/>
    <col min="4602" max="4602" width="45.85546875" style="7" customWidth="1"/>
    <col min="4603" max="4613" width="4.28515625" style="7" customWidth="1"/>
    <col min="4614" max="4614" width="6" style="7" customWidth="1"/>
    <col min="4615" max="4615" width="5.7109375" style="7" customWidth="1"/>
    <col min="4616" max="4616" width="14.28515625" style="7" customWidth="1"/>
    <col min="4617" max="4617" width="19.28515625" style="7" customWidth="1"/>
    <col min="4618" max="4618" width="15.5703125" style="7" customWidth="1"/>
    <col min="4619" max="4619" width="4.28515625" style="7" customWidth="1"/>
    <col min="4620" max="4620" width="15.85546875" style="7" customWidth="1"/>
    <col min="4621" max="4621" width="4.85546875" style="7" customWidth="1"/>
    <col min="4622" max="4622" width="28" style="7" customWidth="1"/>
    <col min="4623" max="4623" width="40.5703125" style="7" customWidth="1"/>
    <col min="4624" max="4856" width="8.7109375" style="7"/>
    <col min="4857" max="4857" width="18.28515625" style="7" customWidth="1"/>
    <col min="4858" max="4858" width="45.85546875" style="7" customWidth="1"/>
    <col min="4859" max="4869" width="4.28515625" style="7" customWidth="1"/>
    <col min="4870" max="4870" width="6" style="7" customWidth="1"/>
    <col min="4871" max="4871" width="5.7109375" style="7" customWidth="1"/>
    <col min="4872" max="4872" width="14.28515625" style="7" customWidth="1"/>
    <col min="4873" max="4873" width="19.28515625" style="7" customWidth="1"/>
    <col min="4874" max="4874" width="15.5703125" style="7" customWidth="1"/>
    <col min="4875" max="4875" width="4.28515625" style="7" customWidth="1"/>
    <col min="4876" max="4876" width="15.85546875" style="7" customWidth="1"/>
    <col min="4877" max="4877" width="4.85546875" style="7" customWidth="1"/>
    <col min="4878" max="4878" width="28" style="7" customWidth="1"/>
    <col min="4879" max="4879" width="40.5703125" style="7" customWidth="1"/>
    <col min="4880" max="5112" width="8.7109375" style="7"/>
    <col min="5113" max="5113" width="18.28515625" style="7" customWidth="1"/>
    <col min="5114" max="5114" width="45.85546875" style="7" customWidth="1"/>
    <col min="5115" max="5125" width="4.28515625" style="7" customWidth="1"/>
    <col min="5126" max="5126" width="6" style="7" customWidth="1"/>
    <col min="5127" max="5127" width="5.7109375" style="7" customWidth="1"/>
    <col min="5128" max="5128" width="14.28515625" style="7" customWidth="1"/>
    <col min="5129" max="5129" width="19.28515625" style="7" customWidth="1"/>
    <col min="5130" max="5130" width="15.5703125" style="7" customWidth="1"/>
    <col min="5131" max="5131" width="4.28515625" style="7" customWidth="1"/>
    <col min="5132" max="5132" width="15.85546875" style="7" customWidth="1"/>
    <col min="5133" max="5133" width="4.85546875" style="7" customWidth="1"/>
    <col min="5134" max="5134" width="28" style="7" customWidth="1"/>
    <col min="5135" max="5135" width="40.5703125" style="7" customWidth="1"/>
    <col min="5136" max="5368" width="8.7109375" style="7"/>
    <col min="5369" max="5369" width="18.28515625" style="7" customWidth="1"/>
    <col min="5370" max="5370" width="45.85546875" style="7" customWidth="1"/>
    <col min="5371" max="5381" width="4.28515625" style="7" customWidth="1"/>
    <col min="5382" max="5382" width="6" style="7" customWidth="1"/>
    <col min="5383" max="5383" width="5.7109375" style="7" customWidth="1"/>
    <col min="5384" max="5384" width="14.28515625" style="7" customWidth="1"/>
    <col min="5385" max="5385" width="19.28515625" style="7" customWidth="1"/>
    <col min="5386" max="5386" width="15.5703125" style="7" customWidth="1"/>
    <col min="5387" max="5387" width="4.28515625" style="7" customWidth="1"/>
    <col min="5388" max="5388" width="15.85546875" style="7" customWidth="1"/>
    <col min="5389" max="5389" width="4.85546875" style="7" customWidth="1"/>
    <col min="5390" max="5390" width="28" style="7" customWidth="1"/>
    <col min="5391" max="5391" width="40.5703125" style="7" customWidth="1"/>
    <col min="5392" max="5624" width="8.7109375" style="7"/>
    <col min="5625" max="5625" width="18.28515625" style="7" customWidth="1"/>
    <col min="5626" max="5626" width="45.85546875" style="7" customWidth="1"/>
    <col min="5627" max="5637" width="4.28515625" style="7" customWidth="1"/>
    <col min="5638" max="5638" width="6" style="7" customWidth="1"/>
    <col min="5639" max="5639" width="5.7109375" style="7" customWidth="1"/>
    <col min="5640" max="5640" width="14.28515625" style="7" customWidth="1"/>
    <col min="5641" max="5641" width="19.28515625" style="7" customWidth="1"/>
    <col min="5642" max="5642" width="15.5703125" style="7" customWidth="1"/>
    <col min="5643" max="5643" width="4.28515625" style="7" customWidth="1"/>
    <col min="5644" max="5644" width="15.85546875" style="7" customWidth="1"/>
    <col min="5645" max="5645" width="4.85546875" style="7" customWidth="1"/>
    <col min="5646" max="5646" width="28" style="7" customWidth="1"/>
    <col min="5647" max="5647" width="40.5703125" style="7" customWidth="1"/>
    <col min="5648" max="5880" width="8.7109375" style="7"/>
    <col min="5881" max="5881" width="18.28515625" style="7" customWidth="1"/>
    <col min="5882" max="5882" width="45.85546875" style="7" customWidth="1"/>
    <col min="5883" max="5893" width="4.28515625" style="7" customWidth="1"/>
    <col min="5894" max="5894" width="6" style="7" customWidth="1"/>
    <col min="5895" max="5895" width="5.7109375" style="7" customWidth="1"/>
    <col min="5896" max="5896" width="14.28515625" style="7" customWidth="1"/>
    <col min="5897" max="5897" width="19.28515625" style="7" customWidth="1"/>
    <col min="5898" max="5898" width="15.5703125" style="7" customWidth="1"/>
    <col min="5899" max="5899" width="4.28515625" style="7" customWidth="1"/>
    <col min="5900" max="5900" width="15.85546875" style="7" customWidth="1"/>
    <col min="5901" max="5901" width="4.85546875" style="7" customWidth="1"/>
    <col min="5902" max="5902" width="28" style="7" customWidth="1"/>
    <col min="5903" max="5903" width="40.5703125" style="7" customWidth="1"/>
    <col min="5904" max="6136" width="8.7109375" style="7"/>
    <col min="6137" max="6137" width="18.28515625" style="7" customWidth="1"/>
    <col min="6138" max="6138" width="45.85546875" style="7" customWidth="1"/>
    <col min="6139" max="6149" width="4.28515625" style="7" customWidth="1"/>
    <col min="6150" max="6150" width="6" style="7" customWidth="1"/>
    <col min="6151" max="6151" width="5.7109375" style="7" customWidth="1"/>
    <col min="6152" max="6152" width="14.28515625" style="7" customWidth="1"/>
    <col min="6153" max="6153" width="19.28515625" style="7" customWidth="1"/>
    <col min="6154" max="6154" width="15.5703125" style="7" customWidth="1"/>
    <col min="6155" max="6155" width="4.28515625" style="7" customWidth="1"/>
    <col min="6156" max="6156" width="15.85546875" style="7" customWidth="1"/>
    <col min="6157" max="6157" width="4.85546875" style="7" customWidth="1"/>
    <col min="6158" max="6158" width="28" style="7" customWidth="1"/>
    <col min="6159" max="6159" width="40.5703125" style="7" customWidth="1"/>
    <col min="6160" max="6392" width="8.7109375" style="7"/>
    <col min="6393" max="6393" width="18.28515625" style="7" customWidth="1"/>
    <col min="6394" max="6394" width="45.85546875" style="7" customWidth="1"/>
    <col min="6395" max="6405" width="4.28515625" style="7" customWidth="1"/>
    <col min="6406" max="6406" width="6" style="7" customWidth="1"/>
    <col min="6407" max="6407" width="5.7109375" style="7" customWidth="1"/>
    <col min="6408" max="6408" width="14.28515625" style="7" customWidth="1"/>
    <col min="6409" max="6409" width="19.28515625" style="7" customWidth="1"/>
    <col min="6410" max="6410" width="15.5703125" style="7" customWidth="1"/>
    <col min="6411" max="6411" width="4.28515625" style="7" customWidth="1"/>
    <col min="6412" max="6412" width="15.85546875" style="7" customWidth="1"/>
    <col min="6413" max="6413" width="4.85546875" style="7" customWidth="1"/>
    <col min="6414" max="6414" width="28" style="7" customWidth="1"/>
    <col min="6415" max="6415" width="40.5703125" style="7" customWidth="1"/>
    <col min="6416" max="6648" width="8.7109375" style="7"/>
    <col min="6649" max="6649" width="18.28515625" style="7" customWidth="1"/>
    <col min="6650" max="6650" width="45.85546875" style="7" customWidth="1"/>
    <col min="6651" max="6661" width="4.28515625" style="7" customWidth="1"/>
    <col min="6662" max="6662" width="6" style="7" customWidth="1"/>
    <col min="6663" max="6663" width="5.7109375" style="7" customWidth="1"/>
    <col min="6664" max="6664" width="14.28515625" style="7" customWidth="1"/>
    <col min="6665" max="6665" width="19.28515625" style="7" customWidth="1"/>
    <col min="6666" max="6666" width="15.5703125" style="7" customWidth="1"/>
    <col min="6667" max="6667" width="4.28515625" style="7" customWidth="1"/>
    <col min="6668" max="6668" width="15.85546875" style="7" customWidth="1"/>
    <col min="6669" max="6669" width="4.85546875" style="7" customWidth="1"/>
    <col min="6670" max="6670" width="28" style="7" customWidth="1"/>
    <col min="6671" max="6671" width="40.5703125" style="7" customWidth="1"/>
    <col min="6672" max="6904" width="8.7109375" style="7"/>
    <col min="6905" max="6905" width="18.28515625" style="7" customWidth="1"/>
    <col min="6906" max="6906" width="45.85546875" style="7" customWidth="1"/>
    <col min="6907" max="6917" width="4.28515625" style="7" customWidth="1"/>
    <col min="6918" max="6918" width="6" style="7" customWidth="1"/>
    <col min="6919" max="6919" width="5.7109375" style="7" customWidth="1"/>
    <col min="6920" max="6920" width="14.28515625" style="7" customWidth="1"/>
    <col min="6921" max="6921" width="19.28515625" style="7" customWidth="1"/>
    <col min="6922" max="6922" width="15.5703125" style="7" customWidth="1"/>
    <col min="6923" max="6923" width="4.28515625" style="7" customWidth="1"/>
    <col min="6924" max="6924" width="15.85546875" style="7" customWidth="1"/>
    <col min="6925" max="6925" width="4.85546875" style="7" customWidth="1"/>
    <col min="6926" max="6926" width="28" style="7" customWidth="1"/>
    <col min="6927" max="6927" width="40.5703125" style="7" customWidth="1"/>
    <col min="6928" max="7160" width="8.7109375" style="7"/>
    <col min="7161" max="7161" width="18.28515625" style="7" customWidth="1"/>
    <col min="7162" max="7162" width="45.85546875" style="7" customWidth="1"/>
    <col min="7163" max="7173" width="4.28515625" style="7" customWidth="1"/>
    <col min="7174" max="7174" width="6" style="7" customWidth="1"/>
    <col min="7175" max="7175" width="5.7109375" style="7" customWidth="1"/>
    <col min="7176" max="7176" width="14.28515625" style="7" customWidth="1"/>
    <col min="7177" max="7177" width="19.28515625" style="7" customWidth="1"/>
    <col min="7178" max="7178" width="15.5703125" style="7" customWidth="1"/>
    <col min="7179" max="7179" width="4.28515625" style="7" customWidth="1"/>
    <col min="7180" max="7180" width="15.85546875" style="7" customWidth="1"/>
    <col min="7181" max="7181" width="4.85546875" style="7" customWidth="1"/>
    <col min="7182" max="7182" width="28" style="7" customWidth="1"/>
    <col min="7183" max="7183" width="40.5703125" style="7" customWidth="1"/>
    <col min="7184" max="7416" width="8.7109375" style="7"/>
    <col min="7417" max="7417" width="18.28515625" style="7" customWidth="1"/>
    <col min="7418" max="7418" width="45.85546875" style="7" customWidth="1"/>
    <col min="7419" max="7429" width="4.28515625" style="7" customWidth="1"/>
    <col min="7430" max="7430" width="6" style="7" customWidth="1"/>
    <col min="7431" max="7431" width="5.7109375" style="7" customWidth="1"/>
    <col min="7432" max="7432" width="14.28515625" style="7" customWidth="1"/>
    <col min="7433" max="7433" width="19.28515625" style="7" customWidth="1"/>
    <col min="7434" max="7434" width="15.5703125" style="7" customWidth="1"/>
    <col min="7435" max="7435" width="4.28515625" style="7" customWidth="1"/>
    <col min="7436" max="7436" width="15.85546875" style="7" customWidth="1"/>
    <col min="7437" max="7437" width="4.85546875" style="7" customWidth="1"/>
    <col min="7438" max="7438" width="28" style="7" customWidth="1"/>
    <col min="7439" max="7439" width="40.5703125" style="7" customWidth="1"/>
    <col min="7440" max="7672" width="8.7109375" style="7"/>
    <col min="7673" max="7673" width="18.28515625" style="7" customWidth="1"/>
    <col min="7674" max="7674" width="45.85546875" style="7" customWidth="1"/>
    <col min="7675" max="7685" width="4.28515625" style="7" customWidth="1"/>
    <col min="7686" max="7686" width="6" style="7" customWidth="1"/>
    <col min="7687" max="7687" width="5.7109375" style="7" customWidth="1"/>
    <col min="7688" max="7688" width="14.28515625" style="7" customWidth="1"/>
    <col min="7689" max="7689" width="19.28515625" style="7" customWidth="1"/>
    <col min="7690" max="7690" width="15.5703125" style="7" customWidth="1"/>
    <col min="7691" max="7691" width="4.28515625" style="7" customWidth="1"/>
    <col min="7692" max="7692" width="15.85546875" style="7" customWidth="1"/>
    <col min="7693" max="7693" width="4.85546875" style="7" customWidth="1"/>
    <col min="7694" max="7694" width="28" style="7" customWidth="1"/>
    <col min="7695" max="7695" width="40.5703125" style="7" customWidth="1"/>
    <col min="7696" max="7928" width="8.7109375" style="7"/>
    <col min="7929" max="7929" width="18.28515625" style="7" customWidth="1"/>
    <col min="7930" max="7930" width="45.85546875" style="7" customWidth="1"/>
    <col min="7931" max="7941" width="4.28515625" style="7" customWidth="1"/>
    <col min="7942" max="7942" width="6" style="7" customWidth="1"/>
    <col min="7943" max="7943" width="5.7109375" style="7" customWidth="1"/>
    <col min="7944" max="7944" width="14.28515625" style="7" customWidth="1"/>
    <col min="7945" max="7945" width="19.28515625" style="7" customWidth="1"/>
    <col min="7946" max="7946" width="15.5703125" style="7" customWidth="1"/>
    <col min="7947" max="7947" width="4.28515625" style="7" customWidth="1"/>
    <col min="7948" max="7948" width="15.85546875" style="7" customWidth="1"/>
    <col min="7949" max="7949" width="4.85546875" style="7" customWidth="1"/>
    <col min="7950" max="7950" width="28" style="7" customWidth="1"/>
    <col min="7951" max="7951" width="40.5703125" style="7" customWidth="1"/>
    <col min="7952" max="8184" width="8.7109375" style="7"/>
    <col min="8185" max="8185" width="18.28515625" style="7" customWidth="1"/>
    <col min="8186" max="8186" width="45.85546875" style="7" customWidth="1"/>
    <col min="8187" max="8197" width="4.28515625" style="7" customWidth="1"/>
    <col min="8198" max="8198" width="6" style="7" customWidth="1"/>
    <col min="8199" max="8199" width="5.7109375" style="7" customWidth="1"/>
    <col min="8200" max="8200" width="14.28515625" style="7" customWidth="1"/>
    <col min="8201" max="8201" width="19.28515625" style="7" customWidth="1"/>
    <col min="8202" max="8202" width="15.5703125" style="7" customWidth="1"/>
    <col min="8203" max="8203" width="4.28515625" style="7" customWidth="1"/>
    <col min="8204" max="8204" width="15.85546875" style="7" customWidth="1"/>
    <col min="8205" max="8205" width="4.85546875" style="7" customWidth="1"/>
    <col min="8206" max="8206" width="28" style="7" customWidth="1"/>
    <col min="8207" max="8207" width="40.5703125" style="7" customWidth="1"/>
    <col min="8208" max="8440" width="8.7109375" style="7"/>
    <col min="8441" max="8441" width="18.28515625" style="7" customWidth="1"/>
    <col min="8442" max="8442" width="45.85546875" style="7" customWidth="1"/>
    <col min="8443" max="8453" width="4.28515625" style="7" customWidth="1"/>
    <col min="8454" max="8454" width="6" style="7" customWidth="1"/>
    <col min="8455" max="8455" width="5.7109375" style="7" customWidth="1"/>
    <col min="8456" max="8456" width="14.28515625" style="7" customWidth="1"/>
    <col min="8457" max="8457" width="19.28515625" style="7" customWidth="1"/>
    <col min="8458" max="8458" width="15.5703125" style="7" customWidth="1"/>
    <col min="8459" max="8459" width="4.28515625" style="7" customWidth="1"/>
    <col min="8460" max="8460" width="15.85546875" style="7" customWidth="1"/>
    <col min="8461" max="8461" width="4.85546875" style="7" customWidth="1"/>
    <col min="8462" max="8462" width="28" style="7" customWidth="1"/>
    <col min="8463" max="8463" width="40.5703125" style="7" customWidth="1"/>
    <col min="8464" max="8696" width="8.7109375" style="7"/>
    <col min="8697" max="8697" width="18.28515625" style="7" customWidth="1"/>
    <col min="8698" max="8698" width="45.85546875" style="7" customWidth="1"/>
    <col min="8699" max="8709" width="4.28515625" style="7" customWidth="1"/>
    <col min="8710" max="8710" width="6" style="7" customWidth="1"/>
    <col min="8711" max="8711" width="5.7109375" style="7" customWidth="1"/>
    <col min="8712" max="8712" width="14.28515625" style="7" customWidth="1"/>
    <col min="8713" max="8713" width="19.28515625" style="7" customWidth="1"/>
    <col min="8714" max="8714" width="15.5703125" style="7" customWidth="1"/>
    <col min="8715" max="8715" width="4.28515625" style="7" customWidth="1"/>
    <col min="8716" max="8716" width="15.85546875" style="7" customWidth="1"/>
    <col min="8717" max="8717" width="4.85546875" style="7" customWidth="1"/>
    <col min="8718" max="8718" width="28" style="7" customWidth="1"/>
    <col min="8719" max="8719" width="40.5703125" style="7" customWidth="1"/>
    <col min="8720" max="8952" width="8.7109375" style="7"/>
    <col min="8953" max="8953" width="18.28515625" style="7" customWidth="1"/>
    <col min="8954" max="8954" width="45.85546875" style="7" customWidth="1"/>
    <col min="8955" max="8965" width="4.28515625" style="7" customWidth="1"/>
    <col min="8966" max="8966" width="6" style="7" customWidth="1"/>
    <col min="8967" max="8967" width="5.7109375" style="7" customWidth="1"/>
    <col min="8968" max="8968" width="14.28515625" style="7" customWidth="1"/>
    <col min="8969" max="8969" width="19.28515625" style="7" customWidth="1"/>
    <col min="8970" max="8970" width="15.5703125" style="7" customWidth="1"/>
    <col min="8971" max="8971" width="4.28515625" style="7" customWidth="1"/>
    <col min="8972" max="8972" width="15.85546875" style="7" customWidth="1"/>
    <col min="8973" max="8973" width="4.85546875" style="7" customWidth="1"/>
    <col min="8974" max="8974" width="28" style="7" customWidth="1"/>
    <col min="8975" max="8975" width="40.5703125" style="7" customWidth="1"/>
    <col min="8976" max="9208" width="8.7109375" style="7"/>
    <col min="9209" max="9209" width="18.28515625" style="7" customWidth="1"/>
    <col min="9210" max="9210" width="45.85546875" style="7" customWidth="1"/>
    <col min="9211" max="9221" width="4.28515625" style="7" customWidth="1"/>
    <col min="9222" max="9222" width="6" style="7" customWidth="1"/>
    <col min="9223" max="9223" width="5.7109375" style="7" customWidth="1"/>
    <col min="9224" max="9224" width="14.28515625" style="7" customWidth="1"/>
    <col min="9225" max="9225" width="19.28515625" style="7" customWidth="1"/>
    <col min="9226" max="9226" width="15.5703125" style="7" customWidth="1"/>
    <col min="9227" max="9227" width="4.28515625" style="7" customWidth="1"/>
    <col min="9228" max="9228" width="15.85546875" style="7" customWidth="1"/>
    <col min="9229" max="9229" width="4.85546875" style="7" customWidth="1"/>
    <col min="9230" max="9230" width="28" style="7" customWidth="1"/>
    <col min="9231" max="9231" width="40.5703125" style="7" customWidth="1"/>
    <col min="9232" max="9464" width="8.7109375" style="7"/>
    <col min="9465" max="9465" width="18.28515625" style="7" customWidth="1"/>
    <col min="9466" max="9466" width="45.85546875" style="7" customWidth="1"/>
    <col min="9467" max="9477" width="4.28515625" style="7" customWidth="1"/>
    <col min="9478" max="9478" width="6" style="7" customWidth="1"/>
    <col min="9479" max="9479" width="5.7109375" style="7" customWidth="1"/>
    <col min="9480" max="9480" width="14.28515625" style="7" customWidth="1"/>
    <col min="9481" max="9481" width="19.28515625" style="7" customWidth="1"/>
    <col min="9482" max="9482" width="15.5703125" style="7" customWidth="1"/>
    <col min="9483" max="9483" width="4.28515625" style="7" customWidth="1"/>
    <col min="9484" max="9484" width="15.85546875" style="7" customWidth="1"/>
    <col min="9485" max="9485" width="4.85546875" style="7" customWidth="1"/>
    <col min="9486" max="9486" width="28" style="7" customWidth="1"/>
    <col min="9487" max="9487" width="40.5703125" style="7" customWidth="1"/>
    <col min="9488" max="9720" width="8.7109375" style="7"/>
    <col min="9721" max="9721" width="18.28515625" style="7" customWidth="1"/>
    <col min="9722" max="9722" width="45.85546875" style="7" customWidth="1"/>
    <col min="9723" max="9733" width="4.28515625" style="7" customWidth="1"/>
    <col min="9734" max="9734" width="6" style="7" customWidth="1"/>
    <col min="9735" max="9735" width="5.7109375" style="7" customWidth="1"/>
    <col min="9736" max="9736" width="14.28515625" style="7" customWidth="1"/>
    <col min="9737" max="9737" width="19.28515625" style="7" customWidth="1"/>
    <col min="9738" max="9738" width="15.5703125" style="7" customWidth="1"/>
    <col min="9739" max="9739" width="4.28515625" style="7" customWidth="1"/>
    <col min="9740" max="9740" width="15.85546875" style="7" customWidth="1"/>
    <col min="9741" max="9741" width="4.85546875" style="7" customWidth="1"/>
    <col min="9742" max="9742" width="28" style="7" customWidth="1"/>
    <col min="9743" max="9743" width="40.5703125" style="7" customWidth="1"/>
    <col min="9744" max="9976" width="8.7109375" style="7"/>
    <col min="9977" max="9977" width="18.28515625" style="7" customWidth="1"/>
    <col min="9978" max="9978" width="45.85546875" style="7" customWidth="1"/>
    <col min="9979" max="9989" width="4.28515625" style="7" customWidth="1"/>
    <col min="9990" max="9990" width="6" style="7" customWidth="1"/>
    <col min="9991" max="9991" width="5.7109375" style="7" customWidth="1"/>
    <col min="9992" max="9992" width="14.28515625" style="7" customWidth="1"/>
    <col min="9993" max="9993" width="19.28515625" style="7" customWidth="1"/>
    <col min="9994" max="9994" width="15.5703125" style="7" customWidth="1"/>
    <col min="9995" max="9995" width="4.28515625" style="7" customWidth="1"/>
    <col min="9996" max="9996" width="15.85546875" style="7" customWidth="1"/>
    <col min="9997" max="9997" width="4.85546875" style="7" customWidth="1"/>
    <col min="9998" max="9998" width="28" style="7" customWidth="1"/>
    <col min="9999" max="9999" width="40.5703125" style="7" customWidth="1"/>
    <col min="10000" max="10232" width="8.7109375" style="7"/>
    <col min="10233" max="10233" width="18.28515625" style="7" customWidth="1"/>
    <col min="10234" max="10234" width="45.85546875" style="7" customWidth="1"/>
    <col min="10235" max="10245" width="4.28515625" style="7" customWidth="1"/>
    <col min="10246" max="10246" width="6" style="7" customWidth="1"/>
    <col min="10247" max="10247" width="5.7109375" style="7" customWidth="1"/>
    <col min="10248" max="10248" width="14.28515625" style="7" customWidth="1"/>
    <col min="10249" max="10249" width="19.28515625" style="7" customWidth="1"/>
    <col min="10250" max="10250" width="15.5703125" style="7" customWidth="1"/>
    <col min="10251" max="10251" width="4.28515625" style="7" customWidth="1"/>
    <col min="10252" max="10252" width="15.85546875" style="7" customWidth="1"/>
    <col min="10253" max="10253" width="4.85546875" style="7" customWidth="1"/>
    <col min="10254" max="10254" width="28" style="7" customWidth="1"/>
    <col min="10255" max="10255" width="40.5703125" style="7" customWidth="1"/>
    <col min="10256" max="10488" width="8.7109375" style="7"/>
    <col min="10489" max="10489" width="18.28515625" style="7" customWidth="1"/>
    <col min="10490" max="10490" width="45.85546875" style="7" customWidth="1"/>
    <col min="10491" max="10501" width="4.28515625" style="7" customWidth="1"/>
    <col min="10502" max="10502" width="6" style="7" customWidth="1"/>
    <col min="10503" max="10503" width="5.7109375" style="7" customWidth="1"/>
    <col min="10504" max="10504" width="14.28515625" style="7" customWidth="1"/>
    <col min="10505" max="10505" width="19.28515625" style="7" customWidth="1"/>
    <col min="10506" max="10506" width="15.5703125" style="7" customWidth="1"/>
    <col min="10507" max="10507" width="4.28515625" style="7" customWidth="1"/>
    <col min="10508" max="10508" width="15.85546875" style="7" customWidth="1"/>
    <col min="10509" max="10509" width="4.85546875" style="7" customWidth="1"/>
    <col min="10510" max="10510" width="28" style="7" customWidth="1"/>
    <col min="10511" max="10511" width="40.5703125" style="7" customWidth="1"/>
    <col min="10512" max="10744" width="8.7109375" style="7"/>
    <col min="10745" max="10745" width="18.28515625" style="7" customWidth="1"/>
    <col min="10746" max="10746" width="45.85546875" style="7" customWidth="1"/>
    <col min="10747" max="10757" width="4.28515625" style="7" customWidth="1"/>
    <col min="10758" max="10758" width="6" style="7" customWidth="1"/>
    <col min="10759" max="10759" width="5.7109375" style="7" customWidth="1"/>
    <col min="10760" max="10760" width="14.28515625" style="7" customWidth="1"/>
    <col min="10761" max="10761" width="19.28515625" style="7" customWidth="1"/>
    <col min="10762" max="10762" width="15.5703125" style="7" customWidth="1"/>
    <col min="10763" max="10763" width="4.28515625" style="7" customWidth="1"/>
    <col min="10764" max="10764" width="15.85546875" style="7" customWidth="1"/>
    <col min="10765" max="10765" width="4.85546875" style="7" customWidth="1"/>
    <col min="10766" max="10766" width="28" style="7" customWidth="1"/>
    <col min="10767" max="10767" width="40.5703125" style="7" customWidth="1"/>
    <col min="10768" max="11000" width="8.7109375" style="7"/>
    <col min="11001" max="11001" width="18.28515625" style="7" customWidth="1"/>
    <col min="11002" max="11002" width="45.85546875" style="7" customWidth="1"/>
    <col min="11003" max="11013" width="4.28515625" style="7" customWidth="1"/>
    <col min="11014" max="11014" width="6" style="7" customWidth="1"/>
    <col min="11015" max="11015" width="5.7109375" style="7" customWidth="1"/>
    <col min="11016" max="11016" width="14.28515625" style="7" customWidth="1"/>
    <col min="11017" max="11017" width="19.28515625" style="7" customWidth="1"/>
    <col min="11018" max="11018" width="15.5703125" style="7" customWidth="1"/>
    <col min="11019" max="11019" width="4.28515625" style="7" customWidth="1"/>
    <col min="11020" max="11020" width="15.85546875" style="7" customWidth="1"/>
    <col min="11021" max="11021" width="4.85546875" style="7" customWidth="1"/>
    <col min="11022" max="11022" width="28" style="7" customWidth="1"/>
    <col min="11023" max="11023" width="40.5703125" style="7" customWidth="1"/>
    <col min="11024" max="11256" width="8.7109375" style="7"/>
    <col min="11257" max="11257" width="18.28515625" style="7" customWidth="1"/>
    <col min="11258" max="11258" width="45.85546875" style="7" customWidth="1"/>
    <col min="11259" max="11269" width="4.28515625" style="7" customWidth="1"/>
    <col min="11270" max="11270" width="6" style="7" customWidth="1"/>
    <col min="11271" max="11271" width="5.7109375" style="7" customWidth="1"/>
    <col min="11272" max="11272" width="14.28515625" style="7" customWidth="1"/>
    <col min="11273" max="11273" width="19.28515625" style="7" customWidth="1"/>
    <col min="11274" max="11274" width="15.5703125" style="7" customWidth="1"/>
    <col min="11275" max="11275" width="4.28515625" style="7" customWidth="1"/>
    <col min="11276" max="11276" width="15.85546875" style="7" customWidth="1"/>
    <col min="11277" max="11277" width="4.85546875" style="7" customWidth="1"/>
    <col min="11278" max="11278" width="28" style="7" customWidth="1"/>
    <col min="11279" max="11279" width="40.5703125" style="7" customWidth="1"/>
    <col min="11280" max="11512" width="8.7109375" style="7"/>
    <col min="11513" max="11513" width="18.28515625" style="7" customWidth="1"/>
    <col min="11514" max="11514" width="45.85546875" style="7" customWidth="1"/>
    <col min="11515" max="11525" width="4.28515625" style="7" customWidth="1"/>
    <col min="11526" max="11526" width="6" style="7" customWidth="1"/>
    <col min="11527" max="11527" width="5.7109375" style="7" customWidth="1"/>
    <col min="11528" max="11528" width="14.28515625" style="7" customWidth="1"/>
    <col min="11529" max="11529" width="19.28515625" style="7" customWidth="1"/>
    <col min="11530" max="11530" width="15.5703125" style="7" customWidth="1"/>
    <col min="11531" max="11531" width="4.28515625" style="7" customWidth="1"/>
    <col min="11532" max="11532" width="15.85546875" style="7" customWidth="1"/>
    <col min="11533" max="11533" width="4.85546875" style="7" customWidth="1"/>
    <col min="11534" max="11534" width="28" style="7" customWidth="1"/>
    <col min="11535" max="11535" width="40.5703125" style="7" customWidth="1"/>
    <col min="11536" max="11768" width="8.7109375" style="7"/>
    <col min="11769" max="11769" width="18.28515625" style="7" customWidth="1"/>
    <col min="11770" max="11770" width="45.85546875" style="7" customWidth="1"/>
    <col min="11771" max="11781" width="4.28515625" style="7" customWidth="1"/>
    <col min="11782" max="11782" width="6" style="7" customWidth="1"/>
    <col min="11783" max="11783" width="5.7109375" style="7" customWidth="1"/>
    <col min="11784" max="11784" width="14.28515625" style="7" customWidth="1"/>
    <col min="11785" max="11785" width="19.28515625" style="7" customWidth="1"/>
    <col min="11786" max="11786" width="15.5703125" style="7" customWidth="1"/>
    <col min="11787" max="11787" width="4.28515625" style="7" customWidth="1"/>
    <col min="11788" max="11788" width="15.85546875" style="7" customWidth="1"/>
    <col min="11789" max="11789" width="4.85546875" style="7" customWidth="1"/>
    <col min="11790" max="11790" width="28" style="7" customWidth="1"/>
    <col min="11791" max="11791" width="40.5703125" style="7" customWidth="1"/>
    <col min="11792" max="12024" width="8.7109375" style="7"/>
    <col min="12025" max="12025" width="18.28515625" style="7" customWidth="1"/>
    <col min="12026" max="12026" width="45.85546875" style="7" customWidth="1"/>
    <col min="12027" max="12037" width="4.28515625" style="7" customWidth="1"/>
    <col min="12038" max="12038" width="6" style="7" customWidth="1"/>
    <col min="12039" max="12039" width="5.7109375" style="7" customWidth="1"/>
    <col min="12040" max="12040" width="14.28515625" style="7" customWidth="1"/>
    <col min="12041" max="12041" width="19.28515625" style="7" customWidth="1"/>
    <col min="12042" max="12042" width="15.5703125" style="7" customWidth="1"/>
    <col min="12043" max="12043" width="4.28515625" style="7" customWidth="1"/>
    <col min="12044" max="12044" width="15.85546875" style="7" customWidth="1"/>
    <col min="12045" max="12045" width="4.85546875" style="7" customWidth="1"/>
    <col min="12046" max="12046" width="28" style="7" customWidth="1"/>
    <col min="12047" max="12047" width="40.5703125" style="7" customWidth="1"/>
    <col min="12048" max="12280" width="8.7109375" style="7"/>
    <col min="12281" max="12281" width="18.28515625" style="7" customWidth="1"/>
    <col min="12282" max="12282" width="45.85546875" style="7" customWidth="1"/>
    <col min="12283" max="12293" width="4.28515625" style="7" customWidth="1"/>
    <col min="12294" max="12294" width="6" style="7" customWidth="1"/>
    <col min="12295" max="12295" width="5.7109375" style="7" customWidth="1"/>
    <col min="12296" max="12296" width="14.28515625" style="7" customWidth="1"/>
    <col min="12297" max="12297" width="19.28515625" style="7" customWidth="1"/>
    <col min="12298" max="12298" width="15.5703125" style="7" customWidth="1"/>
    <col min="12299" max="12299" width="4.28515625" style="7" customWidth="1"/>
    <col min="12300" max="12300" width="15.85546875" style="7" customWidth="1"/>
    <col min="12301" max="12301" width="4.85546875" style="7" customWidth="1"/>
    <col min="12302" max="12302" width="28" style="7" customWidth="1"/>
    <col min="12303" max="12303" width="40.5703125" style="7" customWidth="1"/>
    <col min="12304" max="12536" width="8.7109375" style="7"/>
    <col min="12537" max="12537" width="18.28515625" style="7" customWidth="1"/>
    <col min="12538" max="12538" width="45.85546875" style="7" customWidth="1"/>
    <col min="12539" max="12549" width="4.28515625" style="7" customWidth="1"/>
    <col min="12550" max="12550" width="6" style="7" customWidth="1"/>
    <col min="12551" max="12551" width="5.7109375" style="7" customWidth="1"/>
    <col min="12552" max="12552" width="14.28515625" style="7" customWidth="1"/>
    <col min="12553" max="12553" width="19.28515625" style="7" customWidth="1"/>
    <col min="12554" max="12554" width="15.5703125" style="7" customWidth="1"/>
    <col min="12555" max="12555" width="4.28515625" style="7" customWidth="1"/>
    <col min="12556" max="12556" width="15.85546875" style="7" customWidth="1"/>
    <col min="12557" max="12557" width="4.85546875" style="7" customWidth="1"/>
    <col min="12558" max="12558" width="28" style="7" customWidth="1"/>
    <col min="12559" max="12559" width="40.5703125" style="7" customWidth="1"/>
    <col min="12560" max="12792" width="8.7109375" style="7"/>
    <col min="12793" max="12793" width="18.28515625" style="7" customWidth="1"/>
    <col min="12794" max="12794" width="45.85546875" style="7" customWidth="1"/>
    <col min="12795" max="12805" width="4.28515625" style="7" customWidth="1"/>
    <col min="12806" max="12806" width="6" style="7" customWidth="1"/>
    <col min="12807" max="12807" width="5.7109375" style="7" customWidth="1"/>
    <col min="12808" max="12808" width="14.28515625" style="7" customWidth="1"/>
    <col min="12809" max="12809" width="19.28515625" style="7" customWidth="1"/>
    <col min="12810" max="12810" width="15.5703125" style="7" customWidth="1"/>
    <col min="12811" max="12811" width="4.28515625" style="7" customWidth="1"/>
    <col min="12812" max="12812" width="15.85546875" style="7" customWidth="1"/>
    <col min="12813" max="12813" width="4.85546875" style="7" customWidth="1"/>
    <col min="12814" max="12814" width="28" style="7" customWidth="1"/>
    <col min="12815" max="12815" width="40.5703125" style="7" customWidth="1"/>
    <col min="12816" max="13048" width="8.7109375" style="7"/>
    <col min="13049" max="13049" width="18.28515625" style="7" customWidth="1"/>
    <col min="13050" max="13050" width="45.85546875" style="7" customWidth="1"/>
    <col min="13051" max="13061" width="4.28515625" style="7" customWidth="1"/>
    <col min="13062" max="13062" width="6" style="7" customWidth="1"/>
    <col min="13063" max="13063" width="5.7109375" style="7" customWidth="1"/>
    <col min="13064" max="13064" width="14.28515625" style="7" customWidth="1"/>
    <col min="13065" max="13065" width="19.28515625" style="7" customWidth="1"/>
    <col min="13066" max="13066" width="15.5703125" style="7" customWidth="1"/>
    <col min="13067" max="13067" width="4.28515625" style="7" customWidth="1"/>
    <col min="13068" max="13068" width="15.85546875" style="7" customWidth="1"/>
    <col min="13069" max="13069" width="4.85546875" style="7" customWidth="1"/>
    <col min="13070" max="13070" width="28" style="7" customWidth="1"/>
    <col min="13071" max="13071" width="40.5703125" style="7" customWidth="1"/>
    <col min="13072" max="13304" width="8.7109375" style="7"/>
    <col min="13305" max="13305" width="18.28515625" style="7" customWidth="1"/>
    <col min="13306" max="13306" width="45.85546875" style="7" customWidth="1"/>
    <col min="13307" max="13317" width="4.28515625" style="7" customWidth="1"/>
    <col min="13318" max="13318" width="6" style="7" customWidth="1"/>
    <col min="13319" max="13319" width="5.7109375" style="7" customWidth="1"/>
    <col min="13320" max="13320" width="14.28515625" style="7" customWidth="1"/>
    <col min="13321" max="13321" width="19.28515625" style="7" customWidth="1"/>
    <col min="13322" max="13322" width="15.5703125" style="7" customWidth="1"/>
    <col min="13323" max="13323" width="4.28515625" style="7" customWidth="1"/>
    <col min="13324" max="13324" width="15.85546875" style="7" customWidth="1"/>
    <col min="13325" max="13325" width="4.85546875" style="7" customWidth="1"/>
    <col min="13326" max="13326" width="28" style="7" customWidth="1"/>
    <col min="13327" max="13327" width="40.5703125" style="7" customWidth="1"/>
    <col min="13328" max="13560" width="8.7109375" style="7"/>
    <col min="13561" max="13561" width="18.28515625" style="7" customWidth="1"/>
    <col min="13562" max="13562" width="45.85546875" style="7" customWidth="1"/>
    <col min="13563" max="13573" width="4.28515625" style="7" customWidth="1"/>
    <col min="13574" max="13574" width="6" style="7" customWidth="1"/>
    <col min="13575" max="13575" width="5.7109375" style="7" customWidth="1"/>
    <col min="13576" max="13576" width="14.28515625" style="7" customWidth="1"/>
    <col min="13577" max="13577" width="19.28515625" style="7" customWidth="1"/>
    <col min="13578" max="13578" width="15.5703125" style="7" customWidth="1"/>
    <col min="13579" max="13579" width="4.28515625" style="7" customWidth="1"/>
    <col min="13580" max="13580" width="15.85546875" style="7" customWidth="1"/>
    <col min="13581" max="13581" width="4.85546875" style="7" customWidth="1"/>
    <col min="13582" max="13582" width="28" style="7" customWidth="1"/>
    <col min="13583" max="13583" width="40.5703125" style="7" customWidth="1"/>
    <col min="13584" max="13816" width="8.7109375" style="7"/>
    <col min="13817" max="13817" width="18.28515625" style="7" customWidth="1"/>
    <col min="13818" max="13818" width="45.85546875" style="7" customWidth="1"/>
    <col min="13819" max="13829" width="4.28515625" style="7" customWidth="1"/>
    <col min="13830" max="13830" width="6" style="7" customWidth="1"/>
    <col min="13831" max="13831" width="5.7109375" style="7" customWidth="1"/>
    <col min="13832" max="13832" width="14.28515625" style="7" customWidth="1"/>
    <col min="13833" max="13833" width="19.28515625" style="7" customWidth="1"/>
    <col min="13834" max="13834" width="15.5703125" style="7" customWidth="1"/>
    <col min="13835" max="13835" width="4.28515625" style="7" customWidth="1"/>
    <col min="13836" max="13836" width="15.85546875" style="7" customWidth="1"/>
    <col min="13837" max="13837" width="4.85546875" style="7" customWidth="1"/>
    <col min="13838" max="13838" width="28" style="7" customWidth="1"/>
    <col min="13839" max="13839" width="40.5703125" style="7" customWidth="1"/>
    <col min="13840" max="14072" width="8.7109375" style="7"/>
    <col min="14073" max="14073" width="18.28515625" style="7" customWidth="1"/>
    <col min="14074" max="14074" width="45.85546875" style="7" customWidth="1"/>
    <col min="14075" max="14085" width="4.28515625" style="7" customWidth="1"/>
    <col min="14086" max="14086" width="6" style="7" customWidth="1"/>
    <col min="14087" max="14087" width="5.7109375" style="7" customWidth="1"/>
    <col min="14088" max="14088" width="14.28515625" style="7" customWidth="1"/>
    <col min="14089" max="14089" width="19.28515625" style="7" customWidth="1"/>
    <col min="14090" max="14090" width="15.5703125" style="7" customWidth="1"/>
    <col min="14091" max="14091" width="4.28515625" style="7" customWidth="1"/>
    <col min="14092" max="14092" width="15.85546875" style="7" customWidth="1"/>
    <col min="14093" max="14093" width="4.85546875" style="7" customWidth="1"/>
    <col min="14094" max="14094" width="28" style="7" customWidth="1"/>
    <col min="14095" max="14095" width="40.5703125" style="7" customWidth="1"/>
    <col min="14096" max="14328" width="8.7109375" style="7"/>
    <col min="14329" max="14329" width="18.28515625" style="7" customWidth="1"/>
    <col min="14330" max="14330" width="45.85546875" style="7" customWidth="1"/>
    <col min="14331" max="14341" width="4.28515625" style="7" customWidth="1"/>
    <col min="14342" max="14342" width="6" style="7" customWidth="1"/>
    <col min="14343" max="14343" width="5.7109375" style="7" customWidth="1"/>
    <col min="14344" max="14344" width="14.28515625" style="7" customWidth="1"/>
    <col min="14345" max="14345" width="19.28515625" style="7" customWidth="1"/>
    <col min="14346" max="14346" width="15.5703125" style="7" customWidth="1"/>
    <col min="14347" max="14347" width="4.28515625" style="7" customWidth="1"/>
    <col min="14348" max="14348" width="15.85546875" style="7" customWidth="1"/>
    <col min="14349" max="14349" width="4.85546875" style="7" customWidth="1"/>
    <col min="14350" max="14350" width="28" style="7" customWidth="1"/>
    <col min="14351" max="14351" width="40.5703125" style="7" customWidth="1"/>
    <col min="14352" max="14584" width="8.7109375" style="7"/>
    <col min="14585" max="14585" width="18.28515625" style="7" customWidth="1"/>
    <col min="14586" max="14586" width="45.85546875" style="7" customWidth="1"/>
    <col min="14587" max="14597" width="4.28515625" style="7" customWidth="1"/>
    <col min="14598" max="14598" width="6" style="7" customWidth="1"/>
    <col min="14599" max="14599" width="5.7109375" style="7" customWidth="1"/>
    <col min="14600" max="14600" width="14.28515625" style="7" customWidth="1"/>
    <col min="14601" max="14601" width="19.28515625" style="7" customWidth="1"/>
    <col min="14602" max="14602" width="15.5703125" style="7" customWidth="1"/>
    <col min="14603" max="14603" width="4.28515625" style="7" customWidth="1"/>
    <col min="14604" max="14604" width="15.85546875" style="7" customWidth="1"/>
    <col min="14605" max="14605" width="4.85546875" style="7" customWidth="1"/>
    <col min="14606" max="14606" width="28" style="7" customWidth="1"/>
    <col min="14607" max="14607" width="40.5703125" style="7" customWidth="1"/>
    <col min="14608" max="14840" width="8.7109375" style="7"/>
    <col min="14841" max="14841" width="18.28515625" style="7" customWidth="1"/>
    <col min="14842" max="14842" width="45.85546875" style="7" customWidth="1"/>
    <col min="14843" max="14853" width="4.28515625" style="7" customWidth="1"/>
    <col min="14854" max="14854" width="6" style="7" customWidth="1"/>
    <col min="14855" max="14855" width="5.7109375" style="7" customWidth="1"/>
    <col min="14856" max="14856" width="14.28515625" style="7" customWidth="1"/>
    <col min="14857" max="14857" width="19.28515625" style="7" customWidth="1"/>
    <col min="14858" max="14858" width="15.5703125" style="7" customWidth="1"/>
    <col min="14859" max="14859" width="4.28515625" style="7" customWidth="1"/>
    <col min="14860" max="14860" width="15.85546875" style="7" customWidth="1"/>
    <col min="14861" max="14861" width="4.85546875" style="7" customWidth="1"/>
    <col min="14862" max="14862" width="28" style="7" customWidth="1"/>
    <col min="14863" max="14863" width="40.5703125" style="7" customWidth="1"/>
    <col min="14864" max="15096" width="8.7109375" style="7"/>
    <col min="15097" max="15097" width="18.28515625" style="7" customWidth="1"/>
    <col min="15098" max="15098" width="45.85546875" style="7" customWidth="1"/>
    <col min="15099" max="15109" width="4.28515625" style="7" customWidth="1"/>
    <col min="15110" max="15110" width="6" style="7" customWidth="1"/>
    <col min="15111" max="15111" width="5.7109375" style="7" customWidth="1"/>
    <col min="15112" max="15112" width="14.28515625" style="7" customWidth="1"/>
    <col min="15113" max="15113" width="19.28515625" style="7" customWidth="1"/>
    <col min="15114" max="15114" width="15.5703125" style="7" customWidth="1"/>
    <col min="15115" max="15115" width="4.28515625" style="7" customWidth="1"/>
    <col min="15116" max="15116" width="15.85546875" style="7" customWidth="1"/>
    <col min="15117" max="15117" width="4.85546875" style="7" customWidth="1"/>
    <col min="15118" max="15118" width="28" style="7" customWidth="1"/>
    <col min="15119" max="15119" width="40.5703125" style="7" customWidth="1"/>
    <col min="15120" max="15352" width="8.7109375" style="7"/>
    <col min="15353" max="15353" width="18.28515625" style="7" customWidth="1"/>
    <col min="15354" max="15354" width="45.85546875" style="7" customWidth="1"/>
    <col min="15355" max="15365" width="4.28515625" style="7" customWidth="1"/>
    <col min="15366" max="15366" width="6" style="7" customWidth="1"/>
    <col min="15367" max="15367" width="5.7109375" style="7" customWidth="1"/>
    <col min="15368" max="15368" width="14.28515625" style="7" customWidth="1"/>
    <col min="15369" max="15369" width="19.28515625" style="7" customWidth="1"/>
    <col min="15370" max="15370" width="15.5703125" style="7" customWidth="1"/>
    <col min="15371" max="15371" width="4.28515625" style="7" customWidth="1"/>
    <col min="15372" max="15372" width="15.85546875" style="7" customWidth="1"/>
    <col min="15373" max="15373" width="4.85546875" style="7" customWidth="1"/>
    <col min="15374" max="15374" width="28" style="7" customWidth="1"/>
    <col min="15375" max="15375" width="40.5703125" style="7" customWidth="1"/>
    <col min="15376" max="15608" width="8.7109375" style="7"/>
    <col min="15609" max="15609" width="18.28515625" style="7" customWidth="1"/>
    <col min="15610" max="15610" width="45.85546875" style="7" customWidth="1"/>
    <col min="15611" max="15621" width="4.28515625" style="7" customWidth="1"/>
    <col min="15622" max="15622" width="6" style="7" customWidth="1"/>
    <col min="15623" max="15623" width="5.7109375" style="7" customWidth="1"/>
    <col min="15624" max="15624" width="14.28515625" style="7" customWidth="1"/>
    <col min="15625" max="15625" width="19.28515625" style="7" customWidth="1"/>
    <col min="15626" max="15626" width="15.5703125" style="7" customWidth="1"/>
    <col min="15627" max="15627" width="4.28515625" style="7" customWidth="1"/>
    <col min="15628" max="15628" width="15.85546875" style="7" customWidth="1"/>
    <col min="15629" max="15629" width="4.85546875" style="7" customWidth="1"/>
    <col min="15630" max="15630" width="28" style="7" customWidth="1"/>
    <col min="15631" max="15631" width="40.5703125" style="7" customWidth="1"/>
    <col min="15632" max="15864" width="8.7109375" style="7"/>
    <col min="15865" max="15865" width="18.28515625" style="7" customWidth="1"/>
    <col min="15866" max="15866" width="45.85546875" style="7" customWidth="1"/>
    <col min="15867" max="15877" width="4.28515625" style="7" customWidth="1"/>
    <col min="15878" max="15878" width="6" style="7" customWidth="1"/>
    <col min="15879" max="15879" width="5.7109375" style="7" customWidth="1"/>
    <col min="15880" max="15880" width="14.28515625" style="7" customWidth="1"/>
    <col min="15881" max="15881" width="19.28515625" style="7" customWidth="1"/>
    <col min="15882" max="15882" width="15.5703125" style="7" customWidth="1"/>
    <col min="15883" max="15883" width="4.28515625" style="7" customWidth="1"/>
    <col min="15884" max="15884" width="15.85546875" style="7" customWidth="1"/>
    <col min="15885" max="15885" width="4.85546875" style="7" customWidth="1"/>
    <col min="15886" max="15886" width="28" style="7" customWidth="1"/>
    <col min="15887" max="15887" width="40.5703125" style="7" customWidth="1"/>
    <col min="15888" max="16120" width="8.7109375" style="7"/>
    <col min="16121" max="16121" width="18.28515625" style="7" customWidth="1"/>
    <col min="16122" max="16122" width="45.85546875" style="7" customWidth="1"/>
    <col min="16123" max="16133" width="4.28515625" style="7" customWidth="1"/>
    <col min="16134" max="16134" width="6" style="7" customWidth="1"/>
    <col min="16135" max="16135" width="5.7109375" style="7" customWidth="1"/>
    <col min="16136" max="16136" width="14.28515625" style="7" customWidth="1"/>
    <col min="16137" max="16137" width="19.28515625" style="7" customWidth="1"/>
    <col min="16138" max="16138" width="15.5703125" style="7" customWidth="1"/>
    <col min="16139" max="16139" width="4.28515625" style="7" customWidth="1"/>
    <col min="16140" max="16140" width="15.85546875" style="7" customWidth="1"/>
    <col min="16141" max="16141" width="4.85546875" style="7" customWidth="1"/>
    <col min="16142" max="16142" width="28" style="7" customWidth="1"/>
    <col min="16143" max="16143" width="40.5703125" style="7" customWidth="1"/>
    <col min="16382" max="16384" width="11.5703125" customWidth="1"/>
  </cols>
  <sheetData>
    <row r="1" spans="1:19" ht="25.5" customHeight="1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9"/>
      <c r="P1" s="9"/>
      <c r="Q1" s="9"/>
      <c r="R1" s="10"/>
    </row>
    <row r="2" spans="1:19" ht="21" customHeight="1" x14ac:dyDescent="0.25">
      <c r="A2" s="184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9"/>
      <c r="P2" s="9"/>
      <c r="Q2" s="9"/>
      <c r="R2" s="11"/>
    </row>
    <row r="3" spans="1:19" ht="21" customHeight="1" x14ac:dyDescent="0.25">
      <c r="A3" s="185" t="s">
        <v>207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9"/>
      <c r="P3" s="9"/>
      <c r="Q3" s="9"/>
      <c r="R3" s="11"/>
    </row>
    <row r="4" spans="1:19" s="17" customFormat="1" ht="35.25" customHeight="1" x14ac:dyDescent="0.25">
      <c r="A4" s="12" t="s">
        <v>3</v>
      </c>
      <c r="B4" s="13" t="s">
        <v>4</v>
      </c>
      <c r="C4" s="186" t="s">
        <v>5</v>
      </c>
      <c r="D4" s="186"/>
      <c r="E4" s="186"/>
      <c r="F4" s="186"/>
      <c r="G4" s="186"/>
      <c r="H4" s="186"/>
      <c r="I4" s="186" t="s">
        <v>6</v>
      </c>
      <c r="J4" s="186"/>
      <c r="K4" s="186"/>
      <c r="L4" s="186"/>
      <c r="M4" s="14" t="s">
        <v>7</v>
      </c>
      <c r="N4" s="15" t="s">
        <v>8</v>
      </c>
      <c r="O4" s="186" t="s">
        <v>9</v>
      </c>
      <c r="P4" s="186"/>
      <c r="Q4" s="186"/>
      <c r="R4" s="16" t="s">
        <v>10</v>
      </c>
      <c r="S4" s="6" t="s">
        <v>11</v>
      </c>
    </row>
    <row r="5" spans="1:19" ht="12.75" customHeight="1" x14ac:dyDescent="0.25">
      <c r="A5" s="19"/>
      <c r="B5" s="19"/>
      <c r="C5" s="20">
        <v>1</v>
      </c>
      <c r="D5" s="21">
        <v>2</v>
      </c>
      <c r="E5" s="21">
        <v>3</v>
      </c>
      <c r="F5" s="21">
        <v>4</v>
      </c>
      <c r="G5" s="21">
        <v>5</v>
      </c>
      <c r="H5" s="22">
        <v>6</v>
      </c>
      <c r="I5" s="20" t="s">
        <v>12</v>
      </c>
      <c r="J5" s="21" t="s">
        <v>13</v>
      </c>
      <c r="K5" s="21" t="s">
        <v>14</v>
      </c>
      <c r="L5" s="21" t="s">
        <v>15</v>
      </c>
      <c r="M5" s="23"/>
      <c r="N5" s="24"/>
      <c r="O5" s="25"/>
      <c r="P5" s="26"/>
      <c r="Q5" s="25"/>
      <c r="R5" s="27"/>
      <c r="S5" s="28"/>
    </row>
    <row r="6" spans="1:19" ht="12.75" customHeight="1" x14ac:dyDescent="0.25">
      <c r="A6" s="29" t="s">
        <v>16</v>
      </c>
      <c r="B6" s="29"/>
      <c r="C6" s="30"/>
      <c r="D6" s="31"/>
      <c r="E6" s="31"/>
      <c r="F6" s="31"/>
      <c r="G6" s="31"/>
      <c r="H6" s="32"/>
      <c r="I6" s="30"/>
      <c r="J6" s="31"/>
      <c r="K6" s="31"/>
      <c r="L6" s="32"/>
      <c r="M6" s="33"/>
      <c r="N6" s="33"/>
      <c r="O6" s="29"/>
      <c r="P6" s="34"/>
      <c r="Q6" s="29"/>
      <c r="R6" s="29"/>
      <c r="S6" s="29"/>
    </row>
    <row r="7" spans="1:19" ht="15" customHeight="1" x14ac:dyDescent="0.25">
      <c r="A7" s="35" t="s">
        <v>17</v>
      </c>
      <c r="B7" s="36" t="s">
        <v>18</v>
      </c>
      <c r="C7" s="37" t="s">
        <v>19</v>
      </c>
      <c r="D7" s="38"/>
      <c r="E7" s="38"/>
      <c r="F7" s="38"/>
      <c r="G7" s="38"/>
      <c r="H7" s="39"/>
      <c r="I7" s="37">
        <v>2</v>
      </c>
      <c r="J7" s="38">
        <v>2</v>
      </c>
      <c r="K7" s="38"/>
      <c r="L7" s="40"/>
      <c r="M7" s="41">
        <v>6</v>
      </c>
      <c r="N7" s="41" t="s">
        <v>20</v>
      </c>
      <c r="O7" s="42"/>
      <c r="P7" s="43"/>
      <c r="Q7" s="44"/>
      <c r="R7" s="44" t="s">
        <v>21</v>
      </c>
      <c r="S7" s="45" t="s">
        <v>22</v>
      </c>
    </row>
    <row r="8" spans="1:19" ht="15" customHeight="1" x14ac:dyDescent="0.25">
      <c r="A8" s="35" t="s">
        <v>23</v>
      </c>
      <c r="B8" s="46" t="s">
        <v>24</v>
      </c>
      <c r="C8" s="37" t="s">
        <v>19</v>
      </c>
      <c r="D8" s="38"/>
      <c r="E8" s="38"/>
      <c r="F8" s="38"/>
      <c r="G8" s="38"/>
      <c r="H8" s="39"/>
      <c r="I8" s="37">
        <v>2</v>
      </c>
      <c r="J8" s="38">
        <v>2</v>
      </c>
      <c r="K8" s="38"/>
      <c r="L8" s="40"/>
      <c r="M8" s="41">
        <v>6</v>
      </c>
      <c r="N8" s="41" t="s">
        <v>20</v>
      </c>
      <c r="O8" s="42"/>
      <c r="P8" s="43"/>
      <c r="Q8" s="42"/>
      <c r="R8" s="44" t="s">
        <v>25</v>
      </c>
      <c r="S8" s="45" t="s">
        <v>26</v>
      </c>
    </row>
    <row r="9" spans="1:19" ht="13.5" customHeight="1" x14ac:dyDescent="0.25">
      <c r="A9" s="47" t="s">
        <v>27</v>
      </c>
      <c r="B9" s="178" t="s">
        <v>278</v>
      </c>
      <c r="C9" s="37"/>
      <c r="D9" s="38" t="s">
        <v>19</v>
      </c>
      <c r="E9" s="38"/>
      <c r="F9" s="38"/>
      <c r="G9" s="38"/>
      <c r="H9" s="39"/>
      <c r="I9" s="37">
        <v>2</v>
      </c>
      <c r="J9" s="38">
        <v>2</v>
      </c>
      <c r="K9" s="38"/>
      <c r="L9" s="40"/>
      <c r="M9" s="41">
        <v>6</v>
      </c>
      <c r="N9" s="41" t="s">
        <v>28</v>
      </c>
      <c r="O9" s="44"/>
      <c r="P9" s="49"/>
      <c r="Q9" s="50"/>
      <c r="R9" s="44" t="s">
        <v>29</v>
      </c>
      <c r="S9" s="51" t="s">
        <v>30</v>
      </c>
    </row>
    <row r="10" spans="1:19" ht="12.75" customHeight="1" x14ac:dyDescent="0.25">
      <c r="A10" s="187" t="s">
        <v>31</v>
      </c>
      <c r="B10" s="187"/>
      <c r="C10" s="52">
        <f t="shared" ref="C10:H10" si="0">SUMIF(C6:C9,"=x",$I6:$I9)+SUMIF(C6:C9,"=x",$J6:$J9)+SUMIF(C6:C9,"=x",$K6:$K9)</f>
        <v>8</v>
      </c>
      <c r="D10" s="53">
        <f t="shared" si="0"/>
        <v>4</v>
      </c>
      <c r="E10" s="53">
        <f t="shared" si="0"/>
        <v>0</v>
      </c>
      <c r="F10" s="53">
        <f t="shared" si="0"/>
        <v>0</v>
      </c>
      <c r="G10" s="53">
        <f t="shared" si="0"/>
        <v>0</v>
      </c>
      <c r="H10" s="54">
        <f t="shared" si="0"/>
        <v>0</v>
      </c>
      <c r="I10" s="188">
        <f>SUM(C10:H10)</f>
        <v>12</v>
      </c>
      <c r="J10" s="188"/>
      <c r="K10" s="188"/>
      <c r="L10" s="188"/>
      <c r="M10" s="188"/>
      <c r="N10" s="5"/>
      <c r="O10" s="55"/>
      <c r="P10" s="56"/>
      <c r="Q10" s="55"/>
      <c r="R10" s="55"/>
      <c r="S10" s="57"/>
    </row>
    <row r="11" spans="1:19" ht="12.75" customHeight="1" x14ac:dyDescent="0.25">
      <c r="A11" s="189" t="s">
        <v>32</v>
      </c>
      <c r="B11" s="189"/>
      <c r="C11" s="58">
        <f t="shared" ref="C11:H11" si="1">SUMIF(C6:C9,"=x",$M6:$M9)</f>
        <v>12</v>
      </c>
      <c r="D11" s="59">
        <f t="shared" si="1"/>
        <v>6</v>
      </c>
      <c r="E11" s="59">
        <f t="shared" si="1"/>
        <v>0</v>
      </c>
      <c r="F11" s="59">
        <f t="shared" si="1"/>
        <v>0</v>
      </c>
      <c r="G11" s="59">
        <f t="shared" si="1"/>
        <v>0</v>
      </c>
      <c r="H11" s="60">
        <f t="shared" si="1"/>
        <v>0</v>
      </c>
      <c r="I11" s="190">
        <f>SUM(C11:H11)</f>
        <v>18</v>
      </c>
      <c r="J11" s="190"/>
      <c r="K11" s="190"/>
      <c r="L11" s="190"/>
      <c r="M11" s="190"/>
      <c r="N11" s="4"/>
      <c r="O11" s="55"/>
      <c r="P11" s="56"/>
      <c r="Q11" s="55"/>
      <c r="R11" s="55"/>
      <c r="S11" s="57"/>
    </row>
    <row r="12" spans="1:19" ht="12.75" customHeight="1" x14ac:dyDescent="0.25">
      <c r="A12" s="191" t="s">
        <v>33</v>
      </c>
      <c r="B12" s="191"/>
      <c r="C12" s="61">
        <f t="array" ref="C12">SUMPRODUCT(--(C7:C9="x"),--($N7:$N9="K(5)"))</f>
        <v>0</v>
      </c>
      <c r="D12" s="62">
        <f t="array" ref="D12">SUMPRODUCT(--(D7:D9="x"),--($N7:$N9="K(5)"))</f>
        <v>1</v>
      </c>
      <c r="E12" s="62">
        <f t="array" ref="E12">SUMPRODUCT(--(E7:E9="x"),--($N7:$N9="K(5)"))</f>
        <v>0</v>
      </c>
      <c r="F12" s="62">
        <f t="array" ref="F12">SUMPRODUCT(--(F7:F9="x"),--($N7:$N9="K(5)"))</f>
        <v>0</v>
      </c>
      <c r="G12" s="62">
        <f t="array" ref="G12">SUMPRODUCT(--(G7:G9="x"),--($N7:$N9="K(5)"))</f>
        <v>0</v>
      </c>
      <c r="H12" s="62">
        <f t="array" ref="H12">SUMPRODUCT(--(H7:H9="x"),--($N7:$N9="K(5)"))</f>
        <v>0</v>
      </c>
      <c r="I12" s="192">
        <f>SUM(C12:H12)</f>
        <v>1</v>
      </c>
      <c r="J12" s="192"/>
      <c r="K12" s="192"/>
      <c r="L12" s="192"/>
      <c r="M12" s="192"/>
      <c r="N12" s="3"/>
      <c r="O12" s="55"/>
      <c r="P12" s="56"/>
      <c r="Q12" s="63"/>
      <c r="R12" s="55"/>
      <c r="S12" s="57"/>
    </row>
    <row r="13" spans="1:19" s="18" customFormat="1" ht="12.75" customHeight="1" x14ac:dyDescent="0.25">
      <c r="A13" s="2" t="s">
        <v>34</v>
      </c>
      <c r="B13" s="2"/>
      <c r="C13" s="64"/>
      <c r="D13" s="65"/>
      <c r="E13" s="65"/>
      <c r="F13" s="65"/>
      <c r="G13" s="65"/>
      <c r="H13" s="66"/>
      <c r="I13" s="64"/>
      <c r="J13" s="65"/>
      <c r="K13" s="65"/>
      <c r="L13" s="66"/>
      <c r="M13" s="67"/>
      <c r="N13" s="67"/>
      <c r="O13" s="2"/>
      <c r="P13" s="68"/>
      <c r="Q13" s="2"/>
      <c r="R13" s="2"/>
      <c r="S13" s="69"/>
    </row>
    <row r="14" spans="1:19" s="18" customFormat="1" ht="12.75" customHeight="1" x14ac:dyDescent="0.25">
      <c r="A14" s="70" t="s">
        <v>35</v>
      </c>
      <c r="B14" s="48" t="s">
        <v>36</v>
      </c>
      <c r="C14" s="37" t="s">
        <v>19</v>
      </c>
      <c r="D14" s="38"/>
      <c r="E14" s="38"/>
      <c r="F14" s="38"/>
      <c r="G14" s="38"/>
      <c r="H14" s="39"/>
      <c r="I14" s="37">
        <v>3</v>
      </c>
      <c r="J14" s="38">
        <v>2</v>
      </c>
      <c r="K14" s="38"/>
      <c r="L14" s="40"/>
      <c r="M14" s="41">
        <v>7</v>
      </c>
      <c r="N14" s="41" t="s">
        <v>28</v>
      </c>
      <c r="O14" s="71"/>
      <c r="P14" s="72"/>
      <c r="Q14" s="71"/>
      <c r="R14" s="73" t="s">
        <v>37</v>
      </c>
      <c r="S14" s="74" t="s">
        <v>38</v>
      </c>
    </row>
    <row r="15" spans="1:19" s="18" customFormat="1" ht="12.75" customHeight="1" x14ac:dyDescent="0.25">
      <c r="A15" s="47" t="s">
        <v>39</v>
      </c>
      <c r="B15" s="178" t="s">
        <v>298</v>
      </c>
      <c r="C15" s="37" t="s">
        <v>19</v>
      </c>
      <c r="D15" s="38"/>
      <c r="E15" s="38"/>
      <c r="F15" s="38"/>
      <c r="G15" s="38"/>
      <c r="H15" s="39"/>
      <c r="I15" s="37"/>
      <c r="J15" s="38"/>
      <c r="K15" s="38">
        <v>3</v>
      </c>
      <c r="L15" s="40"/>
      <c r="M15" s="41">
        <v>5</v>
      </c>
      <c r="N15" s="41" t="s">
        <v>20</v>
      </c>
      <c r="O15" s="42"/>
      <c r="P15" s="43"/>
      <c r="Q15" s="42"/>
      <c r="R15" s="75" t="s">
        <v>40</v>
      </c>
      <c r="S15" s="76" t="s">
        <v>41</v>
      </c>
    </row>
    <row r="16" spans="1:19" s="18" customFormat="1" ht="12.75" customHeight="1" x14ac:dyDescent="0.25">
      <c r="A16" s="47" t="s">
        <v>42</v>
      </c>
      <c r="B16" s="178" t="s">
        <v>279</v>
      </c>
      <c r="C16" s="37" t="s">
        <v>19</v>
      </c>
      <c r="D16" s="38"/>
      <c r="E16" s="38"/>
      <c r="F16" s="38"/>
      <c r="G16" s="38"/>
      <c r="H16" s="39"/>
      <c r="I16" s="37">
        <v>2</v>
      </c>
      <c r="J16" s="38">
        <v>1</v>
      </c>
      <c r="K16" s="38"/>
      <c r="L16" s="40"/>
      <c r="M16" s="41">
        <v>4</v>
      </c>
      <c r="N16" s="41" t="s">
        <v>28</v>
      </c>
      <c r="O16" s="42"/>
      <c r="P16" s="43"/>
      <c r="Q16" s="42"/>
      <c r="R16" s="44" t="s">
        <v>43</v>
      </c>
      <c r="S16" s="76" t="s">
        <v>280</v>
      </c>
    </row>
    <row r="17" spans="1:19" s="18" customFormat="1" ht="12.75" customHeight="1" x14ac:dyDescent="0.25">
      <c r="A17" s="35" t="s">
        <v>45</v>
      </c>
      <c r="B17" s="48" t="s">
        <v>46</v>
      </c>
      <c r="C17" s="37" t="s">
        <v>19</v>
      </c>
      <c r="D17" s="38"/>
      <c r="E17" s="38"/>
      <c r="F17" s="38"/>
      <c r="G17" s="38"/>
      <c r="H17" s="39"/>
      <c r="I17" s="37">
        <v>1</v>
      </c>
      <c r="J17" s="38"/>
      <c r="K17" s="38"/>
      <c r="L17" s="40"/>
      <c r="M17" s="41">
        <v>2</v>
      </c>
      <c r="N17" s="41" t="s">
        <v>28</v>
      </c>
      <c r="O17" s="50"/>
      <c r="P17" s="77"/>
      <c r="Q17" s="50"/>
      <c r="R17" s="44" t="s">
        <v>47</v>
      </c>
      <c r="S17" s="74" t="s">
        <v>48</v>
      </c>
    </row>
    <row r="18" spans="1:19" s="18" customFormat="1" ht="12.75" customHeight="1" x14ac:dyDescent="0.25">
      <c r="A18" s="47" t="s">
        <v>49</v>
      </c>
      <c r="B18" s="178" t="s">
        <v>282</v>
      </c>
      <c r="C18" s="37"/>
      <c r="D18" s="38" t="s">
        <v>19</v>
      </c>
      <c r="E18" s="38"/>
      <c r="F18" s="38"/>
      <c r="G18" s="38"/>
      <c r="H18" s="39"/>
      <c r="I18" s="37">
        <v>2</v>
      </c>
      <c r="J18" s="38"/>
      <c r="K18" s="38"/>
      <c r="L18" s="40"/>
      <c r="M18" s="41">
        <v>4</v>
      </c>
      <c r="N18" s="41" t="s">
        <v>28</v>
      </c>
      <c r="O18" s="41" t="s">
        <v>50</v>
      </c>
      <c r="P18" s="43" t="str">
        <f>A16</f>
        <v>inorgk26va</v>
      </c>
      <c r="Q18" s="42" t="str">
        <f>B16</f>
        <v>Szervetlen kémia 1</v>
      </c>
      <c r="R18" s="44" t="s">
        <v>43</v>
      </c>
      <c r="S18" s="76" t="s">
        <v>281</v>
      </c>
    </row>
    <row r="19" spans="1:19" s="18" customFormat="1" ht="12.75" customHeight="1" x14ac:dyDescent="0.25">
      <c r="A19" s="47" t="s">
        <v>52</v>
      </c>
      <c r="B19" s="178" t="s">
        <v>300</v>
      </c>
      <c r="C19" s="37"/>
      <c r="D19" s="38" t="s">
        <v>19</v>
      </c>
      <c r="E19" s="38"/>
      <c r="F19" s="38"/>
      <c r="G19" s="38"/>
      <c r="H19" s="39"/>
      <c r="I19" s="37"/>
      <c r="J19" s="38"/>
      <c r="K19" s="38">
        <v>5</v>
      </c>
      <c r="L19" s="40"/>
      <c r="M19" s="41">
        <v>8</v>
      </c>
      <c r="N19" s="41" t="s">
        <v>20</v>
      </c>
      <c r="O19" s="78"/>
      <c r="P19" s="49"/>
      <c r="Q19" s="44"/>
      <c r="R19" s="44" t="s">
        <v>43</v>
      </c>
      <c r="S19" s="76" t="s">
        <v>53</v>
      </c>
    </row>
    <row r="20" spans="1:19" s="18" customFormat="1" ht="12.75" customHeight="1" x14ac:dyDescent="0.25">
      <c r="A20" s="47" t="s">
        <v>54</v>
      </c>
      <c r="B20" s="180" t="s">
        <v>290</v>
      </c>
      <c r="C20" s="37"/>
      <c r="D20" s="38" t="s">
        <v>19</v>
      </c>
      <c r="E20" s="38"/>
      <c r="F20" s="38"/>
      <c r="G20" s="38"/>
      <c r="H20" s="39"/>
      <c r="I20" s="37">
        <v>3</v>
      </c>
      <c r="J20" s="38">
        <v>1</v>
      </c>
      <c r="K20" s="38"/>
      <c r="L20" s="40"/>
      <c r="M20" s="41">
        <v>6</v>
      </c>
      <c r="N20" s="41" t="s">
        <v>28</v>
      </c>
      <c r="O20" s="41"/>
      <c r="P20" s="43"/>
      <c r="Q20" s="42"/>
      <c r="R20" s="44" t="s">
        <v>55</v>
      </c>
      <c r="S20" s="76" t="s">
        <v>56</v>
      </c>
    </row>
    <row r="21" spans="1:19" s="18" customFormat="1" ht="12.75" customHeight="1" x14ac:dyDescent="0.25">
      <c r="A21" s="47" t="s">
        <v>57</v>
      </c>
      <c r="B21" s="178" t="s">
        <v>283</v>
      </c>
      <c r="C21" s="37"/>
      <c r="D21" s="38" t="s">
        <v>19</v>
      </c>
      <c r="E21" s="38"/>
      <c r="F21" s="38"/>
      <c r="G21" s="38"/>
      <c r="H21" s="39"/>
      <c r="I21" s="37">
        <v>3</v>
      </c>
      <c r="J21" s="38">
        <v>1</v>
      </c>
      <c r="K21" s="38"/>
      <c r="L21" s="40"/>
      <c r="M21" s="41">
        <v>6</v>
      </c>
      <c r="N21" s="41" t="s">
        <v>28</v>
      </c>
      <c r="O21" s="41"/>
      <c r="P21" s="43"/>
      <c r="Q21" s="42"/>
      <c r="R21" s="44" t="s">
        <v>47</v>
      </c>
      <c r="S21" s="76" t="s">
        <v>58</v>
      </c>
    </row>
    <row r="22" spans="1:19" s="18" customFormat="1" ht="12.75" customHeight="1" x14ac:dyDescent="0.25">
      <c r="A22" s="47" t="s">
        <v>59</v>
      </c>
      <c r="B22" s="178" t="s">
        <v>299</v>
      </c>
      <c r="C22" s="37"/>
      <c r="D22" s="38"/>
      <c r="E22" s="38" t="s">
        <v>19</v>
      </c>
      <c r="F22" s="38"/>
      <c r="G22" s="38"/>
      <c r="H22" s="39"/>
      <c r="I22" s="37"/>
      <c r="J22" s="38"/>
      <c r="K22" s="38">
        <v>8</v>
      </c>
      <c r="L22" s="40"/>
      <c r="M22" s="41">
        <v>8</v>
      </c>
      <c r="N22" s="41" t="s">
        <v>20</v>
      </c>
      <c r="O22" s="79"/>
      <c r="P22" s="80"/>
      <c r="Q22" s="81"/>
      <c r="R22" s="44" t="s">
        <v>60</v>
      </c>
      <c r="S22" s="76" t="s">
        <v>61</v>
      </c>
    </row>
    <row r="23" spans="1:19" s="18" customFormat="1" ht="12.75" customHeight="1" x14ac:dyDescent="0.25">
      <c r="A23" s="47" t="s">
        <v>62</v>
      </c>
      <c r="B23" s="178" t="s">
        <v>284</v>
      </c>
      <c r="C23" s="37"/>
      <c r="D23" s="38"/>
      <c r="E23" s="38" t="s">
        <v>19</v>
      </c>
      <c r="F23" s="38"/>
      <c r="G23" s="38"/>
      <c r="H23" s="39"/>
      <c r="I23" s="37">
        <v>3</v>
      </c>
      <c r="J23" s="38">
        <v>1</v>
      </c>
      <c r="K23" s="38"/>
      <c r="L23" s="40"/>
      <c r="M23" s="41">
        <v>4</v>
      </c>
      <c r="N23" s="41" t="s">
        <v>28</v>
      </c>
      <c r="O23" s="41" t="s">
        <v>50</v>
      </c>
      <c r="P23" s="43" t="str">
        <f>A21</f>
        <v>szerves1k26va</v>
      </c>
      <c r="Q23" s="42" t="str">
        <f>B21</f>
        <v>Szerves kémia 1</v>
      </c>
      <c r="R23" s="44" t="s">
        <v>63</v>
      </c>
      <c r="S23" s="76" t="s">
        <v>64</v>
      </c>
    </row>
    <row r="24" spans="1:19" s="18" customFormat="1" ht="12.75" customHeight="1" x14ac:dyDescent="0.25">
      <c r="A24" s="47" t="s">
        <v>65</v>
      </c>
      <c r="B24" s="181" t="s">
        <v>291</v>
      </c>
      <c r="C24" s="37"/>
      <c r="D24" s="38"/>
      <c r="E24" s="38" t="s">
        <v>19</v>
      </c>
      <c r="F24" s="38"/>
      <c r="G24" s="38"/>
      <c r="H24" s="39"/>
      <c r="I24" s="37">
        <v>2</v>
      </c>
      <c r="J24" s="38">
        <v>1</v>
      </c>
      <c r="K24" s="38"/>
      <c r="L24" s="40"/>
      <c r="M24" s="41">
        <v>5</v>
      </c>
      <c r="N24" s="41" t="s">
        <v>28</v>
      </c>
      <c r="O24" s="71"/>
      <c r="P24" s="72"/>
      <c r="Q24" s="42"/>
      <c r="R24" s="82" t="s">
        <v>66</v>
      </c>
      <c r="S24" s="76" t="s">
        <v>67</v>
      </c>
    </row>
    <row r="25" spans="1:19" s="18" customFormat="1" ht="12.75" customHeight="1" x14ac:dyDescent="0.25">
      <c r="A25" s="47" t="s">
        <v>68</v>
      </c>
      <c r="B25" s="178" t="s">
        <v>301</v>
      </c>
      <c r="C25" s="37"/>
      <c r="D25" s="38"/>
      <c r="E25" s="83"/>
      <c r="F25" s="83" t="s">
        <v>19</v>
      </c>
      <c r="G25" s="38"/>
      <c r="H25" s="39"/>
      <c r="I25" s="37"/>
      <c r="J25" s="38"/>
      <c r="K25" s="38">
        <v>5</v>
      </c>
      <c r="L25" s="40"/>
      <c r="M25" s="41">
        <v>7</v>
      </c>
      <c r="N25" s="41" t="s">
        <v>20</v>
      </c>
      <c r="O25" s="71"/>
      <c r="P25" s="72"/>
      <c r="Q25" s="42"/>
      <c r="R25" s="82" t="s">
        <v>69</v>
      </c>
      <c r="S25" s="76" t="s">
        <v>70</v>
      </c>
    </row>
    <row r="26" spans="1:19" s="18" customFormat="1" ht="12.75" customHeight="1" x14ac:dyDescent="0.25">
      <c r="A26" s="47" t="s">
        <v>71</v>
      </c>
      <c r="B26" s="180" t="s">
        <v>295</v>
      </c>
      <c r="C26" s="37"/>
      <c r="D26" s="38"/>
      <c r="E26" s="83" t="s">
        <v>19</v>
      </c>
      <c r="F26" s="83"/>
      <c r="G26" s="38"/>
      <c r="H26" s="39"/>
      <c r="I26" s="37">
        <v>3</v>
      </c>
      <c r="J26" s="38">
        <v>1</v>
      </c>
      <c r="K26" s="38"/>
      <c r="L26" s="40"/>
      <c r="M26" s="41">
        <v>6</v>
      </c>
      <c r="N26" s="41" t="s">
        <v>28</v>
      </c>
      <c r="O26" s="71"/>
      <c r="P26" s="72"/>
      <c r="Q26" s="42"/>
      <c r="R26" s="82" t="s">
        <v>72</v>
      </c>
      <c r="S26" s="76" t="s">
        <v>73</v>
      </c>
    </row>
    <row r="27" spans="1:19" s="18" customFormat="1" ht="12.75" customHeight="1" x14ac:dyDescent="0.25">
      <c r="A27" s="47" t="s">
        <v>74</v>
      </c>
      <c r="B27" s="48" t="s">
        <v>75</v>
      </c>
      <c r="C27" s="37"/>
      <c r="D27" s="38"/>
      <c r="E27" s="83"/>
      <c r="F27" s="83" t="s">
        <v>19</v>
      </c>
      <c r="G27" s="38"/>
      <c r="H27" s="39"/>
      <c r="I27" s="37">
        <v>2</v>
      </c>
      <c r="J27" s="38">
        <v>1</v>
      </c>
      <c r="K27" s="38"/>
      <c r="L27" s="40"/>
      <c r="M27" s="41">
        <v>6</v>
      </c>
      <c r="N27" s="41" t="s">
        <v>28</v>
      </c>
      <c r="O27" s="82"/>
      <c r="P27" s="84"/>
      <c r="Q27" s="42"/>
      <c r="R27" s="82" t="s">
        <v>76</v>
      </c>
      <c r="S27" s="76" t="s">
        <v>307</v>
      </c>
    </row>
    <row r="28" spans="1:19" s="18" customFormat="1" ht="12.75" customHeight="1" x14ac:dyDescent="0.25">
      <c r="A28" s="35" t="s">
        <v>77</v>
      </c>
      <c r="B28" s="48" t="s">
        <v>78</v>
      </c>
      <c r="C28" s="37"/>
      <c r="D28" s="38"/>
      <c r="E28" s="83" t="s">
        <v>19</v>
      </c>
      <c r="F28" s="83"/>
      <c r="G28" s="38"/>
      <c r="H28" s="39"/>
      <c r="I28" s="37"/>
      <c r="J28" s="38"/>
      <c r="K28" s="38">
        <v>3</v>
      </c>
      <c r="L28" s="40"/>
      <c r="M28" s="41">
        <v>6</v>
      </c>
      <c r="N28" s="41" t="s">
        <v>20</v>
      </c>
      <c r="O28" s="71"/>
      <c r="P28" s="72"/>
      <c r="Q28" s="42"/>
      <c r="R28" s="82" t="s">
        <v>79</v>
      </c>
      <c r="S28" s="74" t="s">
        <v>80</v>
      </c>
    </row>
    <row r="29" spans="1:19" s="18" customFormat="1" ht="12.75" customHeight="1" x14ac:dyDescent="0.25">
      <c r="A29" s="47" t="s">
        <v>81</v>
      </c>
      <c r="B29" s="178" t="s">
        <v>302</v>
      </c>
      <c r="C29" s="37"/>
      <c r="D29" s="38"/>
      <c r="E29" s="38"/>
      <c r="F29" s="38" t="s">
        <v>19</v>
      </c>
      <c r="G29" s="38"/>
      <c r="H29" s="39"/>
      <c r="I29" s="37"/>
      <c r="J29" s="38"/>
      <c r="K29" s="38">
        <v>4</v>
      </c>
      <c r="L29" s="40"/>
      <c r="M29" s="41">
        <v>6</v>
      </c>
      <c r="N29" s="41" t="s">
        <v>20</v>
      </c>
      <c r="O29" s="71"/>
      <c r="P29" s="72"/>
      <c r="Q29" s="42"/>
      <c r="R29" s="44" t="s">
        <v>296</v>
      </c>
      <c r="S29" s="76" t="s">
        <v>82</v>
      </c>
    </row>
    <row r="30" spans="1:19" s="18" customFormat="1" ht="12.75" customHeight="1" x14ac:dyDescent="0.25">
      <c r="A30" s="47" t="s">
        <v>83</v>
      </c>
      <c r="B30" s="180" t="s">
        <v>292</v>
      </c>
      <c r="C30" s="37"/>
      <c r="D30" s="38"/>
      <c r="E30" s="38"/>
      <c r="F30" s="38"/>
      <c r="G30" s="38" t="s">
        <v>19</v>
      </c>
      <c r="H30" s="39"/>
      <c r="I30" s="37">
        <v>3</v>
      </c>
      <c r="J30" s="38"/>
      <c r="K30" s="38">
        <v>2</v>
      </c>
      <c r="L30" s="40"/>
      <c r="M30" s="41">
        <v>6</v>
      </c>
      <c r="N30" s="41" t="s">
        <v>28</v>
      </c>
      <c r="O30" s="85"/>
      <c r="P30" s="86"/>
      <c r="Q30" s="50"/>
      <c r="R30" s="82" t="s">
        <v>84</v>
      </c>
      <c r="S30" s="76" t="s">
        <v>85</v>
      </c>
    </row>
    <row r="31" spans="1:19" s="18" customFormat="1" ht="12.75" customHeight="1" x14ac:dyDescent="0.25">
      <c r="A31" s="35" t="s">
        <v>86</v>
      </c>
      <c r="B31" s="48" t="s">
        <v>87</v>
      </c>
      <c r="C31" s="37"/>
      <c r="D31" s="38"/>
      <c r="E31" s="38"/>
      <c r="F31" s="38"/>
      <c r="G31" s="38" t="s">
        <v>19</v>
      </c>
      <c r="H31" s="39"/>
      <c r="I31" s="37"/>
      <c r="J31" s="38">
        <v>1</v>
      </c>
      <c r="K31" s="38"/>
      <c r="L31" s="40"/>
      <c r="M31" s="41">
        <v>3</v>
      </c>
      <c r="N31" s="41" t="s">
        <v>20</v>
      </c>
      <c r="O31" s="71"/>
      <c r="P31" s="72"/>
      <c r="Q31" s="42"/>
      <c r="R31" s="82" t="s">
        <v>88</v>
      </c>
      <c r="S31" s="74" t="s">
        <v>89</v>
      </c>
    </row>
    <row r="32" spans="1:19" s="18" customFormat="1" ht="12.75" customHeight="1" x14ac:dyDescent="0.25">
      <c r="A32" s="35" t="s">
        <v>90</v>
      </c>
      <c r="B32" s="48" t="s">
        <v>91</v>
      </c>
      <c r="C32" s="37"/>
      <c r="D32" s="38"/>
      <c r="E32" s="38"/>
      <c r="F32" s="38"/>
      <c r="G32" s="38" t="s">
        <v>19</v>
      </c>
      <c r="H32" s="39"/>
      <c r="I32" s="37">
        <v>2</v>
      </c>
      <c r="J32" s="38"/>
      <c r="K32" s="38"/>
      <c r="L32" s="40"/>
      <c r="M32" s="41">
        <v>4</v>
      </c>
      <c r="N32" s="41" t="s">
        <v>28</v>
      </c>
      <c r="O32" s="71"/>
      <c r="P32" s="72"/>
      <c r="Q32" s="42"/>
      <c r="R32" s="82" t="s">
        <v>92</v>
      </c>
      <c r="S32" s="74" t="s">
        <v>93</v>
      </c>
    </row>
    <row r="33" spans="1:19" s="18" customFormat="1" ht="12.75" customHeight="1" x14ac:dyDescent="0.25">
      <c r="A33" s="187" t="s">
        <v>31</v>
      </c>
      <c r="B33" s="187"/>
      <c r="C33" s="87">
        <f>SUMIF(C14:C32,"=x",$I14:$I32)+SUMIF(C14:C32,"=x",$J14:$J32)+SUMIF(C14:C32,"=x",$K14:$K32)</f>
        <v>12</v>
      </c>
      <c r="D33" s="53">
        <f>SUMIF(D18:D32,"=x",$I18:$I32)+SUMIF(D18:D32,"=x",$J18:$J32)+SUMIF(D18:D32,"=x",$K18:$K32)</f>
        <v>15</v>
      </c>
      <c r="E33" s="53">
        <f>SUMIF(E19:E32,"=x",$I19:$I32)+SUMIF(E19:E32,"=x",$J19:$J32)+SUMIF(E19:E32,"=x",$K19:$K32)</f>
        <v>22</v>
      </c>
      <c r="F33" s="53">
        <f>SUMIF(F20:F32,"=x",$I20:$I32)+SUMIF(F20:F32,"=x",$J20:$J32)+SUMIF(F20:F32,"=x",$K20:$K32)</f>
        <v>12</v>
      </c>
      <c r="G33" s="53">
        <f>SUMIF(G21:G32,"=x",$I21:$I32)+SUMIF(G21:G32,"=x",$J21:$J32)+SUMIF(G21:G32,"=x",$K21:$K32)</f>
        <v>8</v>
      </c>
      <c r="H33" s="87">
        <f>SUMIF(H22:H32,"=x",$I22:$I32)+SUMIF(H22:H32,"=x",$J22:$J32)+SUMIF(H22:H32,"=x",$K22:$K32)</f>
        <v>0</v>
      </c>
      <c r="I33" s="188">
        <f>SUM(C33:H33)</f>
        <v>69</v>
      </c>
      <c r="J33" s="188"/>
      <c r="K33" s="188"/>
      <c r="L33" s="188"/>
      <c r="M33" s="188"/>
      <c r="N33" s="5"/>
      <c r="O33" s="55"/>
      <c r="P33" s="56"/>
      <c r="Q33" s="55"/>
      <c r="R33" s="55"/>
      <c r="S33" s="57"/>
    </row>
    <row r="34" spans="1:19" s="18" customFormat="1" ht="12.75" customHeight="1" x14ac:dyDescent="0.25">
      <c r="A34" s="189" t="s">
        <v>32</v>
      </c>
      <c r="B34" s="189"/>
      <c r="C34" s="88">
        <f>SUMIF(C14:C32,"=x",$M14:$M32)</f>
        <v>18</v>
      </c>
      <c r="D34" s="59">
        <f>SUMIF(D18:D32,"=x",$M18:$M32)</f>
        <v>24</v>
      </c>
      <c r="E34" s="59">
        <f>SUMIF(E19:E32,"=x",$M19:$M32)</f>
        <v>29</v>
      </c>
      <c r="F34" s="59">
        <f>SUMIF(F20:F32,"=x",$M20:$M32)</f>
        <v>19</v>
      </c>
      <c r="G34" s="59">
        <f>SUMIF(G21:G32,"=x",$M21:$M32)</f>
        <v>13</v>
      </c>
      <c r="H34" s="88">
        <f>SUMIF(H22:H32,"=x",$M22:$M32)</f>
        <v>0</v>
      </c>
      <c r="I34" s="190">
        <f>SUM(C34:H34)</f>
        <v>103</v>
      </c>
      <c r="J34" s="190"/>
      <c r="K34" s="190"/>
      <c r="L34" s="190"/>
      <c r="M34" s="190"/>
      <c r="N34" s="4"/>
      <c r="O34" s="55"/>
      <c r="P34" s="56"/>
      <c r="Q34" s="55"/>
      <c r="R34" s="55"/>
      <c r="S34" s="57"/>
    </row>
    <row r="35" spans="1:19" s="18" customFormat="1" ht="12.75" customHeight="1" x14ac:dyDescent="0.25">
      <c r="A35" s="191" t="s">
        <v>33</v>
      </c>
      <c r="B35" s="191"/>
      <c r="C35" s="61">
        <f t="shared" ref="C35:H35" si="2">COUNTIFS(C14:C32,"x",$N14:$N32,"K(5)")+COUNTIFS(C14:C32,"x",$N14:$N32,"AK(5)")+COUNTIFS(C14:C32,"x",$N14:$N32,"BK(5)")</f>
        <v>3</v>
      </c>
      <c r="D35" s="62">
        <f t="shared" si="2"/>
        <v>3</v>
      </c>
      <c r="E35" s="62">
        <f t="shared" si="2"/>
        <v>3</v>
      </c>
      <c r="F35" s="62">
        <f t="shared" si="2"/>
        <v>1</v>
      </c>
      <c r="G35" s="62">
        <f t="shared" si="2"/>
        <v>2</v>
      </c>
      <c r="H35" s="90">
        <f t="shared" si="2"/>
        <v>0</v>
      </c>
      <c r="I35" s="192">
        <f>SUM(C35:H35)</f>
        <v>12</v>
      </c>
      <c r="J35" s="192"/>
      <c r="K35" s="192"/>
      <c r="L35" s="192"/>
      <c r="M35" s="192"/>
      <c r="N35" s="3"/>
      <c r="O35" s="55"/>
      <c r="P35" s="56"/>
      <c r="Q35" s="55"/>
      <c r="R35" s="55"/>
      <c r="S35" s="57"/>
    </row>
    <row r="36" spans="1:19" s="18" customFormat="1" ht="12.75" customHeight="1" x14ac:dyDescent="0.25">
      <c r="A36" s="29" t="s">
        <v>208</v>
      </c>
      <c r="B36" s="29"/>
      <c r="C36" s="30"/>
      <c r="D36" s="31"/>
      <c r="E36" s="31"/>
      <c r="F36" s="31"/>
      <c r="G36" s="31"/>
      <c r="H36" s="32"/>
      <c r="I36" s="30"/>
      <c r="J36" s="31"/>
      <c r="K36" s="31"/>
      <c r="L36" s="32"/>
      <c r="M36" s="33"/>
      <c r="N36" s="33"/>
      <c r="O36" s="29"/>
      <c r="P36" s="34"/>
      <c r="Q36" s="29"/>
      <c r="R36" s="29"/>
      <c r="S36" s="29"/>
    </row>
    <row r="37" spans="1:19" s="18" customFormat="1" ht="12.75" customHeight="1" x14ac:dyDescent="0.25">
      <c r="A37" s="29" t="s">
        <v>209</v>
      </c>
      <c r="B37" s="29"/>
      <c r="C37" s="30"/>
      <c r="D37" s="31"/>
      <c r="E37" s="31"/>
      <c r="F37" s="31"/>
      <c r="G37" s="31"/>
      <c r="H37" s="32"/>
      <c r="I37" s="30"/>
      <c r="J37" s="31"/>
      <c r="K37" s="31"/>
      <c r="L37" s="32"/>
      <c r="M37" s="33"/>
      <c r="N37" s="33"/>
      <c r="O37" s="29"/>
      <c r="P37" s="34"/>
      <c r="Q37" s="29"/>
      <c r="R37" s="29"/>
      <c r="S37" s="29"/>
    </row>
    <row r="38" spans="1:19" s="18" customFormat="1" ht="12.75" customHeight="1" x14ac:dyDescent="0.25">
      <c r="A38" s="47" t="s">
        <v>210</v>
      </c>
      <c r="B38" s="152" t="s">
        <v>211</v>
      </c>
      <c r="C38" s="95"/>
      <c r="D38" s="83"/>
      <c r="E38" s="83"/>
      <c r="F38" s="83" t="s">
        <v>19</v>
      </c>
      <c r="G38" s="83"/>
      <c r="H38" s="96"/>
      <c r="I38" s="95">
        <v>3</v>
      </c>
      <c r="J38" s="83">
        <v>1</v>
      </c>
      <c r="K38" s="83"/>
      <c r="L38" s="139"/>
      <c r="M38" s="97">
        <v>6</v>
      </c>
      <c r="N38" s="97" t="s">
        <v>28</v>
      </c>
      <c r="O38" s="71"/>
      <c r="P38" s="72"/>
      <c r="Q38" s="71"/>
      <c r="R38" s="82" t="s">
        <v>212</v>
      </c>
      <c r="S38" s="76" t="s">
        <v>213</v>
      </c>
    </row>
    <row r="39" spans="1:19" s="18" customFormat="1" ht="12.75" customHeight="1" x14ac:dyDescent="0.25">
      <c r="A39" s="47" t="s">
        <v>214</v>
      </c>
      <c r="B39" s="152" t="s">
        <v>215</v>
      </c>
      <c r="C39" s="95"/>
      <c r="D39" s="83"/>
      <c r="E39" s="83"/>
      <c r="F39" s="83"/>
      <c r="G39" s="83" t="s">
        <v>19</v>
      </c>
      <c r="H39" s="96"/>
      <c r="I39" s="95"/>
      <c r="J39" s="83">
        <v>1</v>
      </c>
      <c r="K39" s="83"/>
      <c r="L39" s="139"/>
      <c r="M39" s="97">
        <v>2</v>
      </c>
      <c r="N39" s="97" t="s">
        <v>147</v>
      </c>
      <c r="O39" s="71"/>
      <c r="P39" s="72"/>
      <c r="Q39" s="71"/>
      <c r="R39" s="82" t="s">
        <v>212</v>
      </c>
      <c r="S39" s="76" t="s">
        <v>216</v>
      </c>
    </row>
    <row r="40" spans="1:19" s="18" customFormat="1" ht="12.75" customHeight="1" x14ac:dyDescent="0.25">
      <c r="A40" s="70" t="s">
        <v>217</v>
      </c>
      <c r="B40" s="152" t="s">
        <v>218</v>
      </c>
      <c r="C40" s="95"/>
      <c r="D40" s="83"/>
      <c r="E40" s="83"/>
      <c r="F40" s="83"/>
      <c r="G40" s="83" t="s">
        <v>19</v>
      </c>
      <c r="H40" s="96"/>
      <c r="I40" s="95"/>
      <c r="J40" s="83">
        <v>2</v>
      </c>
      <c r="K40" s="83"/>
      <c r="L40" s="139"/>
      <c r="M40" s="97">
        <v>3</v>
      </c>
      <c r="N40" s="97" t="s">
        <v>147</v>
      </c>
      <c r="O40" s="71"/>
      <c r="P40" s="72"/>
      <c r="Q40" s="71"/>
      <c r="R40" s="82" t="s">
        <v>72</v>
      </c>
      <c r="S40" s="140" t="s">
        <v>219</v>
      </c>
    </row>
    <row r="41" spans="1:19" s="18" customFormat="1" ht="12.75" customHeight="1" x14ac:dyDescent="0.25">
      <c r="A41" s="187" t="s">
        <v>31</v>
      </c>
      <c r="B41" s="187"/>
      <c r="C41" s="87">
        <f t="shared" ref="C41:H41" si="3">SUMIF(C38:C39,"=x",$I38:$I40)+SUMIF(C38:C40,"=x",$J38:$J40)+SUMIF(C38:C40,"=x",$K38:$K40)</f>
        <v>0</v>
      </c>
      <c r="D41" s="87">
        <f t="shared" si="3"/>
        <v>0</v>
      </c>
      <c r="E41" s="87">
        <f t="shared" si="3"/>
        <v>0</v>
      </c>
      <c r="F41" s="87">
        <f t="shared" si="3"/>
        <v>4</v>
      </c>
      <c r="G41" s="87">
        <f t="shared" si="3"/>
        <v>3</v>
      </c>
      <c r="H41" s="87">
        <f t="shared" si="3"/>
        <v>0</v>
      </c>
      <c r="I41" s="188">
        <f>SUM(C41:H41)</f>
        <v>7</v>
      </c>
      <c r="J41" s="188"/>
      <c r="K41" s="188"/>
      <c r="L41" s="188"/>
      <c r="M41" s="188"/>
      <c r="N41" s="5"/>
      <c r="O41" s="55"/>
      <c r="P41" s="56"/>
      <c r="Q41" s="55"/>
      <c r="R41" s="55"/>
      <c r="S41" s="57"/>
    </row>
    <row r="42" spans="1:19" s="18" customFormat="1" ht="12.75" customHeight="1" x14ac:dyDescent="0.25">
      <c r="A42" s="189" t="s">
        <v>32</v>
      </c>
      <c r="B42" s="189"/>
      <c r="C42" s="88"/>
      <c r="D42" s="88"/>
      <c r="E42" s="88"/>
      <c r="F42" s="88">
        <f>SUMIF(F38:F40,"=x",$M38:$M40)</f>
        <v>6</v>
      </c>
      <c r="G42" s="88">
        <f>SUMIF(G38:G40,"=x",$M38:$M40)</f>
        <v>5</v>
      </c>
      <c r="H42" s="88">
        <f>SUMIF(H38:H40,"=x",$M38:$M40)</f>
        <v>0</v>
      </c>
      <c r="I42" s="190">
        <f>SUM(C42:H42)</f>
        <v>11</v>
      </c>
      <c r="J42" s="190"/>
      <c r="K42" s="190"/>
      <c r="L42" s="190"/>
      <c r="M42" s="190"/>
      <c r="N42" s="4"/>
      <c r="O42" s="55"/>
      <c r="P42" s="56"/>
      <c r="Q42" s="55"/>
      <c r="R42" s="55"/>
      <c r="S42" s="57"/>
    </row>
    <row r="43" spans="1:19" s="18" customFormat="1" ht="12.75" customHeight="1" x14ac:dyDescent="0.25">
      <c r="A43" s="191" t="s">
        <v>33</v>
      </c>
      <c r="B43" s="191"/>
      <c r="C43" s="88">
        <f t="shared" ref="C43:H43" si="4">COUNTIFS(C38:C40,"x",$N38:$N40,"K(5)")+COUNTIFS(C38:C40,"x",$N38:$N40,"AK(5)")+COUNTIFS(C38:C40,"x",$N38:$N40,"BK(5)")</f>
        <v>0</v>
      </c>
      <c r="D43" s="88">
        <f t="shared" si="4"/>
        <v>0</v>
      </c>
      <c r="E43" s="88">
        <f t="shared" si="4"/>
        <v>0</v>
      </c>
      <c r="F43" s="98">
        <f t="shared" si="4"/>
        <v>1</v>
      </c>
      <c r="G43" s="88">
        <f t="shared" si="4"/>
        <v>0</v>
      </c>
      <c r="H43" s="88">
        <f t="shared" si="4"/>
        <v>0</v>
      </c>
      <c r="I43" s="192">
        <f>SUM(C43:H43)</f>
        <v>1</v>
      </c>
      <c r="J43" s="192"/>
      <c r="K43" s="192"/>
      <c r="L43" s="192"/>
      <c r="M43" s="192"/>
      <c r="N43" s="3"/>
      <c r="O43" s="55"/>
      <c r="P43" s="56"/>
      <c r="Q43" s="55"/>
      <c r="R43" s="55"/>
      <c r="S43" s="57"/>
    </row>
    <row r="44" spans="1:19" s="18" customFormat="1" ht="12.75" customHeight="1" x14ac:dyDescent="0.25">
      <c r="A44" s="141" t="s">
        <v>220</v>
      </c>
      <c r="B44" s="113"/>
      <c r="C44" s="64"/>
      <c r="D44" s="65"/>
      <c r="E44" s="65"/>
      <c r="F44" s="65"/>
      <c r="G44" s="65"/>
      <c r="H44" s="66"/>
      <c r="I44" s="64"/>
      <c r="J44" s="65"/>
      <c r="K44" s="65"/>
      <c r="L44" s="65"/>
      <c r="M44" s="66"/>
      <c r="N44" s="67"/>
      <c r="O44" s="2"/>
      <c r="P44" s="68"/>
      <c r="Q44" s="2"/>
      <c r="R44" s="2"/>
      <c r="S44" s="69"/>
    </row>
    <row r="45" spans="1:19" s="18" customFormat="1" ht="13.5" customHeight="1" x14ac:dyDescent="0.2">
      <c r="A45" s="47" t="s">
        <v>145</v>
      </c>
      <c r="B45" s="179" t="s">
        <v>285</v>
      </c>
      <c r="C45" s="95" t="s">
        <v>146</v>
      </c>
      <c r="D45" s="83"/>
      <c r="E45" s="83"/>
      <c r="F45" s="83"/>
      <c r="G45" s="83"/>
      <c r="H45" s="96"/>
      <c r="I45" s="37"/>
      <c r="J45" s="38">
        <v>2</v>
      </c>
      <c r="K45" s="38"/>
      <c r="L45" s="40"/>
      <c r="M45" s="41">
        <v>3</v>
      </c>
      <c r="N45" s="41" t="s">
        <v>147</v>
      </c>
      <c r="O45" s="71"/>
      <c r="P45" s="72"/>
      <c r="Q45" s="42"/>
      <c r="R45" s="82" t="s">
        <v>47</v>
      </c>
      <c r="S45" s="76" t="s">
        <v>148</v>
      </c>
    </row>
    <row r="46" spans="1:19" s="18" customFormat="1" ht="12.75" customHeight="1" x14ac:dyDescent="0.25">
      <c r="A46" s="35" t="s">
        <v>149</v>
      </c>
      <c r="B46" s="48" t="s">
        <v>150</v>
      </c>
      <c r="C46" s="37" t="s">
        <v>146</v>
      </c>
      <c r="D46" s="38"/>
      <c r="E46" s="38"/>
      <c r="F46" s="38"/>
      <c r="G46" s="38"/>
      <c r="H46" s="39"/>
      <c r="I46" s="37"/>
      <c r="J46" s="38">
        <v>1</v>
      </c>
      <c r="K46" s="38"/>
      <c r="L46" s="40"/>
      <c r="M46" s="41">
        <v>2</v>
      </c>
      <c r="N46" s="41" t="s">
        <v>20</v>
      </c>
      <c r="O46" s="42"/>
      <c r="P46" s="43"/>
      <c r="Q46" s="42"/>
      <c r="R46" s="44" t="s">
        <v>37</v>
      </c>
      <c r="S46" s="74" t="s">
        <v>221</v>
      </c>
    </row>
    <row r="47" spans="1:19" s="18" customFormat="1" ht="13.5" customHeight="1" x14ac:dyDescent="0.2">
      <c r="A47" s="35" t="s">
        <v>152</v>
      </c>
      <c r="B47" s="46" t="s">
        <v>153</v>
      </c>
      <c r="C47" s="37" t="s">
        <v>146</v>
      </c>
      <c r="D47" s="38"/>
      <c r="E47" s="38"/>
      <c r="F47" s="38"/>
      <c r="G47" s="38"/>
      <c r="H47" s="39"/>
      <c r="I47" s="37"/>
      <c r="J47" s="38">
        <v>1</v>
      </c>
      <c r="K47" s="38"/>
      <c r="L47" s="40"/>
      <c r="M47" s="41">
        <v>1</v>
      </c>
      <c r="N47" s="41" t="s">
        <v>147</v>
      </c>
      <c r="O47" s="42"/>
      <c r="P47" s="43"/>
      <c r="Q47" s="42"/>
      <c r="R47" s="44" t="s">
        <v>72</v>
      </c>
      <c r="S47" s="74" t="s">
        <v>154</v>
      </c>
    </row>
    <row r="48" spans="1:19" s="18" customFormat="1" ht="13.5" customHeight="1" x14ac:dyDescent="0.2">
      <c r="A48" s="47" t="s">
        <v>155</v>
      </c>
      <c r="B48" s="179" t="s">
        <v>286</v>
      </c>
      <c r="C48" s="142"/>
      <c r="D48" s="38" t="s">
        <v>146</v>
      </c>
      <c r="E48" s="38"/>
      <c r="F48" s="38"/>
      <c r="G48" s="38"/>
      <c r="H48" s="39"/>
      <c r="I48" s="37"/>
      <c r="J48" s="38">
        <v>2</v>
      </c>
      <c r="K48" s="38"/>
      <c r="L48" s="40"/>
      <c r="M48" s="41">
        <v>3</v>
      </c>
      <c r="N48" s="41" t="s">
        <v>147</v>
      </c>
      <c r="O48" s="42"/>
      <c r="P48" s="43"/>
      <c r="Q48" s="42"/>
      <c r="R48" s="44" t="s">
        <v>47</v>
      </c>
      <c r="S48" s="76" t="s">
        <v>156</v>
      </c>
    </row>
    <row r="49" spans="1:19" s="18" customFormat="1" ht="12.75" customHeight="1" x14ac:dyDescent="0.25">
      <c r="A49" s="35" t="s">
        <v>157</v>
      </c>
      <c r="B49" s="48" t="s">
        <v>158</v>
      </c>
      <c r="C49" s="142"/>
      <c r="D49" s="38" t="s">
        <v>146</v>
      </c>
      <c r="E49" s="38"/>
      <c r="F49" s="38"/>
      <c r="G49" s="38"/>
      <c r="H49" s="39"/>
      <c r="I49" s="37"/>
      <c r="J49" s="38">
        <v>1</v>
      </c>
      <c r="K49" s="38"/>
      <c r="L49" s="40"/>
      <c r="M49" s="41">
        <v>2</v>
      </c>
      <c r="N49" s="41" t="s">
        <v>20</v>
      </c>
      <c r="O49" s="42"/>
      <c r="P49" s="43"/>
      <c r="Q49" s="42"/>
      <c r="R49" s="44" t="s">
        <v>29</v>
      </c>
      <c r="S49" s="74" t="s">
        <v>159</v>
      </c>
    </row>
    <row r="50" spans="1:19" s="18" customFormat="1" ht="12.75" customHeight="1" x14ac:dyDescent="0.25">
      <c r="A50" s="35" t="s">
        <v>160</v>
      </c>
      <c r="B50" s="48" t="s">
        <v>161</v>
      </c>
      <c r="C50" s="138"/>
      <c r="D50" s="83" t="s">
        <v>146</v>
      </c>
      <c r="E50" s="83"/>
      <c r="F50" s="83"/>
      <c r="G50" s="83"/>
      <c r="H50" s="96"/>
      <c r="I50" s="37"/>
      <c r="J50" s="38">
        <v>1</v>
      </c>
      <c r="K50" s="38"/>
      <c r="L50" s="40"/>
      <c r="M50" s="41">
        <v>2</v>
      </c>
      <c r="N50" s="41" t="s">
        <v>20</v>
      </c>
      <c r="O50" s="42"/>
      <c r="P50" s="43"/>
      <c r="Q50" s="42"/>
      <c r="R50" s="44" t="s">
        <v>43</v>
      </c>
      <c r="S50" s="74" t="s">
        <v>162</v>
      </c>
    </row>
    <row r="51" spans="1:19" s="18" customFormat="1" ht="12.75" customHeight="1" x14ac:dyDescent="0.25">
      <c r="A51" s="47" t="s">
        <v>222</v>
      </c>
      <c r="B51" s="182" t="s">
        <v>293</v>
      </c>
      <c r="C51" s="153"/>
      <c r="D51" s="83"/>
      <c r="E51" s="154"/>
      <c r="F51" s="154" t="s">
        <v>146</v>
      </c>
      <c r="G51" s="154"/>
      <c r="H51" s="155"/>
      <c r="I51" s="156"/>
      <c r="J51" s="157">
        <v>1</v>
      </c>
      <c r="K51" s="157"/>
      <c r="L51" s="158"/>
      <c r="M51" s="159">
        <v>2</v>
      </c>
      <c r="N51" s="41" t="s">
        <v>20</v>
      </c>
      <c r="O51" s="159"/>
      <c r="P51" s="159"/>
      <c r="Q51" s="159"/>
      <c r="R51" s="160" t="s">
        <v>63</v>
      </c>
      <c r="S51" s="76" t="s">
        <v>223</v>
      </c>
    </row>
    <row r="52" spans="1:19" s="18" customFormat="1" ht="12.75" customHeight="1" x14ac:dyDescent="0.25">
      <c r="A52" s="47" t="s">
        <v>163</v>
      </c>
      <c r="B52" s="178" t="s">
        <v>287</v>
      </c>
      <c r="C52" s="138"/>
      <c r="D52" s="83" t="s">
        <v>146</v>
      </c>
      <c r="E52" s="83"/>
      <c r="F52" s="83"/>
      <c r="G52" s="83"/>
      <c r="H52" s="96"/>
      <c r="I52" s="37"/>
      <c r="J52" s="38">
        <v>1</v>
      </c>
      <c r="K52" s="38"/>
      <c r="L52" s="40"/>
      <c r="M52" s="41">
        <v>2</v>
      </c>
      <c r="N52" s="41" t="s">
        <v>20</v>
      </c>
      <c r="O52" s="42"/>
      <c r="P52" s="43"/>
      <c r="Q52" s="42"/>
      <c r="R52" s="44" t="s">
        <v>164</v>
      </c>
      <c r="S52" s="76" t="s">
        <v>165</v>
      </c>
    </row>
    <row r="53" spans="1:19" s="18" customFormat="1" ht="12.75" customHeight="1" x14ac:dyDescent="0.25">
      <c r="A53" s="35" t="s">
        <v>166</v>
      </c>
      <c r="B53" s="48" t="s">
        <v>167</v>
      </c>
      <c r="C53" s="138"/>
      <c r="D53" s="83" t="s">
        <v>146</v>
      </c>
      <c r="E53" s="83"/>
      <c r="F53" s="83"/>
      <c r="G53" s="83"/>
      <c r="H53" s="96"/>
      <c r="I53" s="37">
        <v>2</v>
      </c>
      <c r="J53" s="38"/>
      <c r="K53" s="38"/>
      <c r="L53" s="40"/>
      <c r="M53" s="41">
        <v>3</v>
      </c>
      <c r="N53" s="41" t="s">
        <v>28</v>
      </c>
      <c r="O53" s="42"/>
      <c r="P53" s="43"/>
      <c r="Q53" s="42"/>
      <c r="R53" s="44" t="s">
        <v>168</v>
      </c>
      <c r="S53" s="74" t="s">
        <v>169</v>
      </c>
    </row>
    <row r="54" spans="1:19" s="18" customFormat="1" ht="12.75" customHeight="1" x14ac:dyDescent="0.25">
      <c r="A54" s="47" t="s">
        <v>170</v>
      </c>
      <c r="B54" s="178" t="s">
        <v>288</v>
      </c>
      <c r="C54" s="95"/>
      <c r="D54" s="139"/>
      <c r="E54" s="83" t="s">
        <v>146</v>
      </c>
      <c r="F54" s="83"/>
      <c r="G54" s="83"/>
      <c r="H54" s="96"/>
      <c r="I54" s="37"/>
      <c r="J54" s="38">
        <v>1</v>
      </c>
      <c r="K54" s="38"/>
      <c r="L54" s="40"/>
      <c r="M54" s="41">
        <v>2</v>
      </c>
      <c r="N54" s="41" t="s">
        <v>20</v>
      </c>
      <c r="O54" s="42"/>
      <c r="P54" s="43"/>
      <c r="Q54" s="42"/>
      <c r="R54" s="44" t="s">
        <v>171</v>
      </c>
      <c r="S54" s="76" t="s">
        <v>172</v>
      </c>
    </row>
    <row r="55" spans="1:19" s="18" customFormat="1" ht="12.75" customHeight="1" x14ac:dyDescent="0.25">
      <c r="A55" s="47" t="s">
        <v>224</v>
      </c>
      <c r="B55" s="182" t="s">
        <v>294</v>
      </c>
      <c r="C55" s="161"/>
      <c r="D55" s="162"/>
      <c r="E55" s="83"/>
      <c r="F55" s="154"/>
      <c r="G55" s="154" t="s">
        <v>146</v>
      </c>
      <c r="H55" s="155"/>
      <c r="I55" s="156"/>
      <c r="J55" s="157">
        <v>1</v>
      </c>
      <c r="K55" s="157"/>
      <c r="L55" s="158"/>
      <c r="M55" s="159">
        <v>2</v>
      </c>
      <c r="N55" s="41" t="s">
        <v>20</v>
      </c>
      <c r="O55" s="163"/>
      <c r="P55" s="164"/>
      <c r="Q55" s="42"/>
      <c r="R55" s="44" t="s">
        <v>63</v>
      </c>
      <c r="S55" s="76" t="s">
        <v>225</v>
      </c>
    </row>
    <row r="56" spans="1:19" s="18" customFormat="1" ht="12.75" customHeight="1" x14ac:dyDescent="0.25">
      <c r="A56" s="47" t="s">
        <v>173</v>
      </c>
      <c r="B56" s="178" t="s">
        <v>289</v>
      </c>
      <c r="C56" s="95"/>
      <c r="D56" s="139"/>
      <c r="E56" s="83" t="s">
        <v>146</v>
      </c>
      <c r="F56" s="83"/>
      <c r="G56" s="83"/>
      <c r="H56" s="96"/>
      <c r="I56" s="37">
        <v>2</v>
      </c>
      <c r="J56" s="38"/>
      <c r="K56" s="38"/>
      <c r="L56" s="40"/>
      <c r="M56" s="41">
        <v>3</v>
      </c>
      <c r="N56" s="41" t="s">
        <v>28</v>
      </c>
      <c r="O56" s="42"/>
      <c r="P56" s="43"/>
      <c r="Q56" s="42"/>
      <c r="R56" s="44" t="s">
        <v>40</v>
      </c>
      <c r="S56" s="76" t="s">
        <v>174</v>
      </c>
    </row>
    <row r="57" spans="1:19" s="18" customFormat="1" ht="12.75" customHeight="1" x14ac:dyDescent="0.25">
      <c r="A57" s="35" t="s">
        <v>175</v>
      </c>
      <c r="B57" s="48" t="s">
        <v>176</v>
      </c>
      <c r="C57" s="37"/>
      <c r="D57" s="40"/>
      <c r="E57" s="38" t="s">
        <v>146</v>
      </c>
      <c r="F57" s="38"/>
      <c r="G57" s="38"/>
      <c r="H57" s="39"/>
      <c r="I57" s="37">
        <v>2</v>
      </c>
      <c r="J57" s="38"/>
      <c r="K57" s="38"/>
      <c r="L57" s="40"/>
      <c r="M57" s="41">
        <v>3</v>
      </c>
      <c r="N57" s="41" t="s">
        <v>28</v>
      </c>
      <c r="O57" s="42"/>
      <c r="P57" s="43"/>
      <c r="Q57" s="42"/>
      <c r="R57" s="44" t="s">
        <v>66</v>
      </c>
      <c r="S57" s="74" t="s">
        <v>177</v>
      </c>
    </row>
    <row r="58" spans="1:19" s="18" customFormat="1" ht="12.75" customHeight="1" x14ac:dyDescent="0.25">
      <c r="A58" s="147" t="s">
        <v>226</v>
      </c>
      <c r="B58" s="35" t="s">
        <v>227</v>
      </c>
      <c r="C58" s="148"/>
      <c r="D58" s="38"/>
      <c r="E58" s="40"/>
      <c r="F58" s="38" t="s">
        <v>146</v>
      </c>
      <c r="G58" s="38"/>
      <c r="H58" s="40"/>
      <c r="I58" s="142">
        <v>2</v>
      </c>
      <c r="J58" s="38"/>
      <c r="K58" s="38"/>
      <c r="L58" s="145"/>
      <c r="M58" s="146">
        <v>3</v>
      </c>
      <c r="N58" s="41" t="s">
        <v>28</v>
      </c>
      <c r="O58" s="42"/>
      <c r="P58" s="43"/>
      <c r="Q58" s="42"/>
      <c r="R58" s="44" t="s">
        <v>168</v>
      </c>
      <c r="S58" s="74" t="s">
        <v>228</v>
      </c>
    </row>
    <row r="59" spans="1:19" s="18" customFormat="1" ht="12.75" customHeight="1" x14ac:dyDescent="0.25">
      <c r="A59" s="147" t="s">
        <v>229</v>
      </c>
      <c r="B59" s="35" t="s">
        <v>230</v>
      </c>
      <c r="C59" s="148"/>
      <c r="D59" s="38"/>
      <c r="E59" s="40"/>
      <c r="F59" s="38" t="s">
        <v>146</v>
      </c>
      <c r="G59" s="38"/>
      <c r="H59" s="40"/>
      <c r="I59" s="142">
        <v>2</v>
      </c>
      <c r="J59" s="38"/>
      <c r="K59" s="38"/>
      <c r="L59" s="145"/>
      <c r="M59" s="146">
        <v>3</v>
      </c>
      <c r="N59" s="41" t="s">
        <v>28</v>
      </c>
      <c r="O59" s="42"/>
      <c r="P59" s="43"/>
      <c r="Q59" s="42"/>
      <c r="R59" s="44" t="s">
        <v>231</v>
      </c>
      <c r="S59" s="74" t="s">
        <v>232</v>
      </c>
    </row>
    <row r="60" spans="1:19" s="18" customFormat="1" ht="12.75" customHeight="1" x14ac:dyDescent="0.25">
      <c r="A60" s="147" t="s">
        <v>233</v>
      </c>
      <c r="B60" s="35" t="s">
        <v>234</v>
      </c>
      <c r="C60" s="148"/>
      <c r="D60" s="38"/>
      <c r="E60" s="40"/>
      <c r="F60" s="38" t="s">
        <v>146</v>
      </c>
      <c r="G60" s="38"/>
      <c r="H60" s="40"/>
      <c r="I60" s="142">
        <v>2</v>
      </c>
      <c r="J60" s="38"/>
      <c r="K60" s="38"/>
      <c r="L60" s="145"/>
      <c r="M60" s="146">
        <v>3</v>
      </c>
      <c r="N60" s="41" t="s">
        <v>28</v>
      </c>
      <c r="O60" s="42"/>
      <c r="P60" s="43"/>
      <c r="Q60" s="42"/>
      <c r="R60" s="44" t="s">
        <v>235</v>
      </c>
      <c r="S60" s="74" t="s">
        <v>236</v>
      </c>
    </row>
    <row r="61" spans="1:19" s="18" customFormat="1" ht="12.75" customHeight="1" x14ac:dyDescent="0.25">
      <c r="A61" s="143" t="s">
        <v>178</v>
      </c>
      <c r="B61" s="47" t="s">
        <v>179</v>
      </c>
      <c r="C61" s="144"/>
      <c r="D61" s="83"/>
      <c r="E61" s="139"/>
      <c r="F61" s="83" t="s">
        <v>146</v>
      </c>
      <c r="G61" s="83"/>
      <c r="H61" s="139"/>
      <c r="I61" s="142">
        <v>2</v>
      </c>
      <c r="J61" s="38"/>
      <c r="K61" s="38"/>
      <c r="L61" s="145"/>
      <c r="M61" s="146">
        <v>3</v>
      </c>
      <c r="N61" s="41" t="s">
        <v>28</v>
      </c>
      <c r="O61" s="71"/>
      <c r="P61" s="72"/>
      <c r="Q61" s="42"/>
      <c r="R61" s="82" t="s">
        <v>180</v>
      </c>
      <c r="S61" s="76" t="s">
        <v>181</v>
      </c>
    </row>
    <row r="62" spans="1:19" s="18" customFormat="1" ht="12.75" customHeight="1" x14ac:dyDescent="0.25">
      <c r="A62" s="204" t="s">
        <v>306</v>
      </c>
      <c r="B62" s="180" t="s">
        <v>305</v>
      </c>
      <c r="C62" s="148"/>
      <c r="D62" s="38"/>
      <c r="E62" s="38"/>
      <c r="F62" s="38"/>
      <c r="G62" s="38" t="s">
        <v>146</v>
      </c>
      <c r="H62" s="40"/>
      <c r="I62" s="142"/>
      <c r="J62" s="165"/>
      <c r="K62" s="38">
        <v>4</v>
      </c>
      <c r="L62" s="145"/>
      <c r="M62" s="146">
        <v>6</v>
      </c>
      <c r="N62" s="41" t="s">
        <v>20</v>
      </c>
      <c r="O62" s="41"/>
      <c r="P62" s="41"/>
      <c r="Q62" s="41"/>
      <c r="R62" s="82" t="s">
        <v>72</v>
      </c>
      <c r="S62" s="140" t="s">
        <v>237</v>
      </c>
    </row>
    <row r="63" spans="1:19" s="18" customFormat="1" ht="12.75" customHeight="1" x14ac:dyDescent="0.25">
      <c r="A63" s="147" t="s">
        <v>238</v>
      </c>
      <c r="B63" s="35" t="s">
        <v>239</v>
      </c>
      <c r="C63" s="148"/>
      <c r="D63" s="38"/>
      <c r="E63" s="38"/>
      <c r="F63" s="38" t="s">
        <v>146</v>
      </c>
      <c r="G63" s="38"/>
      <c r="H63" s="40"/>
      <c r="I63" s="142">
        <v>2</v>
      </c>
      <c r="J63" s="38"/>
      <c r="K63" s="38"/>
      <c r="L63" s="145"/>
      <c r="M63" s="146">
        <v>3</v>
      </c>
      <c r="N63" s="41" t="s">
        <v>28</v>
      </c>
      <c r="O63" s="42"/>
      <c r="P63" s="43"/>
      <c r="Q63" s="42"/>
      <c r="R63" s="44" t="s">
        <v>240</v>
      </c>
      <c r="S63" s="74" t="s">
        <v>241</v>
      </c>
    </row>
    <row r="64" spans="1:19" s="18" customFormat="1" ht="12.75" customHeight="1" x14ac:dyDescent="0.25">
      <c r="A64" s="147" t="s">
        <v>182</v>
      </c>
      <c r="B64" s="35" t="s">
        <v>183</v>
      </c>
      <c r="C64" s="148"/>
      <c r="D64" s="38"/>
      <c r="E64" s="38"/>
      <c r="F64" s="40"/>
      <c r="G64" s="38" t="s">
        <v>146</v>
      </c>
      <c r="H64" s="40"/>
      <c r="I64" s="142">
        <v>2</v>
      </c>
      <c r="J64" s="38"/>
      <c r="K64" s="38"/>
      <c r="L64" s="145"/>
      <c r="M64" s="146">
        <v>3</v>
      </c>
      <c r="N64" s="41" t="s">
        <v>28</v>
      </c>
      <c r="O64" s="42"/>
      <c r="P64" s="43"/>
      <c r="Q64" s="42"/>
      <c r="R64" s="44" t="s">
        <v>184</v>
      </c>
      <c r="S64" s="74" t="s">
        <v>185</v>
      </c>
    </row>
    <row r="65" spans="1:19" s="18" customFormat="1" ht="12.75" customHeight="1" x14ac:dyDescent="0.25">
      <c r="A65" s="147" t="s">
        <v>242</v>
      </c>
      <c r="B65" s="35" t="s">
        <v>243</v>
      </c>
      <c r="C65" s="148"/>
      <c r="D65" s="38"/>
      <c r="E65" s="38"/>
      <c r="F65" s="40"/>
      <c r="G65" s="38" t="s">
        <v>146</v>
      </c>
      <c r="H65" s="40"/>
      <c r="I65" s="142">
        <v>2</v>
      </c>
      <c r="J65" s="38"/>
      <c r="K65" s="38"/>
      <c r="L65" s="145"/>
      <c r="M65" s="146">
        <v>3</v>
      </c>
      <c r="N65" s="41" t="s">
        <v>28</v>
      </c>
      <c r="O65" s="42"/>
      <c r="P65" s="43"/>
      <c r="Q65" s="42"/>
      <c r="R65" s="44" t="s">
        <v>244</v>
      </c>
      <c r="S65" s="74" t="s">
        <v>245</v>
      </c>
    </row>
    <row r="66" spans="1:19" s="18" customFormat="1" ht="12.75" customHeight="1" x14ac:dyDescent="0.25">
      <c r="A66" s="147" t="s">
        <v>186</v>
      </c>
      <c r="B66" s="35" t="s">
        <v>187</v>
      </c>
      <c r="C66" s="148"/>
      <c r="D66" s="38"/>
      <c r="E66" s="38"/>
      <c r="F66" s="40"/>
      <c r="G66" s="38" t="s">
        <v>146</v>
      </c>
      <c r="H66" s="40"/>
      <c r="I66" s="142">
        <v>2</v>
      </c>
      <c r="J66" s="38"/>
      <c r="K66" s="38"/>
      <c r="L66" s="145"/>
      <c r="M66" s="146">
        <v>3</v>
      </c>
      <c r="N66" s="41" t="s">
        <v>28</v>
      </c>
      <c r="O66" s="42"/>
      <c r="P66" s="43"/>
      <c r="Q66" s="42"/>
      <c r="R66" s="44" t="s">
        <v>188</v>
      </c>
      <c r="S66" s="74" t="s">
        <v>189</v>
      </c>
    </row>
    <row r="67" spans="1:19" s="18" customFormat="1" ht="12.75" customHeight="1" x14ac:dyDescent="0.25">
      <c r="A67" s="147" t="s">
        <v>190</v>
      </c>
      <c r="B67" s="35" t="s">
        <v>191</v>
      </c>
      <c r="C67" s="148"/>
      <c r="D67" s="38"/>
      <c r="E67" s="38"/>
      <c r="F67" s="38"/>
      <c r="G67" s="38"/>
      <c r="H67" s="40" t="s">
        <v>146</v>
      </c>
      <c r="I67" s="142"/>
      <c r="J67" s="38">
        <v>2</v>
      </c>
      <c r="K67" s="38"/>
      <c r="L67" s="145"/>
      <c r="M67" s="146">
        <v>3</v>
      </c>
      <c r="N67" s="41" t="s">
        <v>20</v>
      </c>
      <c r="O67" s="42"/>
      <c r="P67" s="43"/>
      <c r="Q67" s="42"/>
      <c r="R67" s="44" t="s">
        <v>72</v>
      </c>
      <c r="S67" s="35" t="s">
        <v>191</v>
      </c>
    </row>
    <row r="68" spans="1:19" s="18" customFormat="1" ht="12.75" customHeight="1" x14ac:dyDescent="0.25">
      <c r="A68" s="147" t="s">
        <v>192</v>
      </c>
      <c r="B68" s="35" t="s">
        <v>193</v>
      </c>
      <c r="C68" s="148"/>
      <c r="D68" s="38"/>
      <c r="E68" s="38"/>
      <c r="F68" s="38"/>
      <c r="G68" s="38"/>
      <c r="H68" s="40" t="s">
        <v>146</v>
      </c>
      <c r="I68" s="142"/>
      <c r="J68" s="38"/>
      <c r="K68" s="38">
        <v>2</v>
      </c>
      <c r="L68" s="145"/>
      <c r="M68" s="146">
        <v>3</v>
      </c>
      <c r="N68" s="41" t="s">
        <v>147</v>
      </c>
      <c r="O68" s="42"/>
      <c r="P68" s="43"/>
      <c r="Q68" s="42"/>
      <c r="R68" s="44" t="s">
        <v>72</v>
      </c>
      <c r="S68" s="74" t="s">
        <v>194</v>
      </c>
    </row>
    <row r="69" spans="1:19" s="18" customFormat="1" ht="12.75" customHeight="1" x14ac:dyDescent="0.25">
      <c r="A69" s="147"/>
      <c r="B69" s="35" t="s">
        <v>205</v>
      </c>
      <c r="C69" s="148"/>
      <c r="D69" s="38"/>
      <c r="E69" s="38"/>
      <c r="F69" s="38"/>
      <c r="G69" s="38"/>
      <c r="H69" s="40"/>
      <c r="I69" s="142"/>
      <c r="J69" s="38"/>
      <c r="K69" s="38"/>
      <c r="L69" s="145"/>
      <c r="M69" s="149">
        <v>27</v>
      </c>
      <c r="N69" s="41"/>
      <c r="O69" s="42"/>
      <c r="P69" s="43"/>
      <c r="Q69" s="42"/>
      <c r="R69" s="44" t="s">
        <v>72</v>
      </c>
      <c r="S69" s="74" t="s">
        <v>206</v>
      </c>
    </row>
    <row r="70" spans="1:19" s="18" customFormat="1" ht="12.75" customHeight="1" x14ac:dyDescent="0.25">
      <c r="A70" s="187" t="s">
        <v>31</v>
      </c>
      <c r="B70" s="187"/>
      <c r="C70" s="52"/>
      <c r="D70" s="53"/>
      <c r="E70" s="53"/>
      <c r="F70" s="53"/>
      <c r="G70" s="53"/>
      <c r="H70" s="54"/>
      <c r="I70" s="188">
        <f>SUM(C70:H70)</f>
        <v>0</v>
      </c>
      <c r="J70" s="188"/>
      <c r="K70" s="188"/>
      <c r="L70" s="188"/>
      <c r="M70" s="188"/>
      <c r="N70" s="5"/>
      <c r="O70" s="55"/>
      <c r="P70" s="56"/>
      <c r="Q70" s="55"/>
      <c r="R70" s="55"/>
      <c r="S70" s="57"/>
    </row>
    <row r="71" spans="1:19" s="18" customFormat="1" ht="12.75" customHeight="1" x14ac:dyDescent="0.25">
      <c r="A71" s="189" t="s">
        <v>97</v>
      </c>
      <c r="B71" s="189"/>
      <c r="C71" s="58">
        <v>3</v>
      </c>
      <c r="D71" s="59"/>
      <c r="E71" s="59"/>
      <c r="F71" s="59">
        <v>6</v>
      </c>
      <c r="G71" s="59">
        <v>9</v>
      </c>
      <c r="H71" s="59">
        <v>9</v>
      </c>
      <c r="I71" s="190">
        <f>SUM(C71:H71)</f>
        <v>27</v>
      </c>
      <c r="J71" s="190"/>
      <c r="K71" s="190"/>
      <c r="L71" s="190"/>
      <c r="M71" s="190"/>
      <c r="N71" s="4"/>
      <c r="O71" s="55"/>
      <c r="P71" s="56"/>
      <c r="Q71" s="55"/>
      <c r="R71" s="55"/>
      <c r="S71" s="57"/>
    </row>
    <row r="72" spans="1:19" s="18" customFormat="1" ht="12.75" customHeight="1" x14ac:dyDescent="0.25">
      <c r="A72" s="198" t="s">
        <v>33</v>
      </c>
      <c r="B72" s="198"/>
      <c r="C72" s="61">
        <f>COUNTIFS(C45:C69,"x",$N45:$N69,"K(5)")+COUNTIFS(C45:C69,"x",$N45:$N69,"AK(5)")+COUNTIFS(C45:C69,"x",$N45:$N69,"BK(5)")</f>
        <v>0</v>
      </c>
      <c r="D72" s="62">
        <f>COUNTIFS(D45:D69,"x",$N45:$N69,"K(5)")+COUNTIFS(D45:D69,"x",$N45:$N69,"AK(5)")+COUNTIFS(D45:D69,"x",$N45:$N69,"BK(5)")</f>
        <v>0</v>
      </c>
      <c r="E72" s="62">
        <f>COUNTIFS(E45:E69,"x",$N45:$N69,"K(5)")+COUNTIFS(E45:E69,"x",$N45:$N69,"AK(5)")+COUNTIFS(E45:E69,"x",$N45:$N69,"BK(5)")</f>
        <v>0</v>
      </c>
      <c r="F72" s="62"/>
      <c r="G72" s="62"/>
      <c r="H72" s="90">
        <f>COUNTIFS(H45:H69,"x",$N45:$N69,"K(5)")+COUNTIFS(H45:H69,"x",$N45:$N69,"AK(5)")+COUNTIFS(H45:H69,"x",$N45:$N69,"BK(5)")</f>
        <v>0</v>
      </c>
      <c r="I72" s="192">
        <f>SUM(C72:H72)</f>
        <v>0</v>
      </c>
      <c r="J72" s="192"/>
      <c r="K72" s="192"/>
      <c r="L72" s="192"/>
      <c r="M72" s="192"/>
      <c r="N72" s="3"/>
      <c r="O72" s="55"/>
      <c r="P72" s="56"/>
      <c r="Q72" s="55"/>
      <c r="R72" s="55"/>
      <c r="S72" s="57"/>
    </row>
    <row r="73" spans="1:19" s="18" customFormat="1" ht="12.75" customHeight="1" x14ac:dyDescent="0.25">
      <c r="A73" s="91" t="s">
        <v>94</v>
      </c>
      <c r="B73" s="68"/>
      <c r="C73" s="92"/>
      <c r="D73" s="93"/>
      <c r="E73" s="65"/>
      <c r="F73" s="94"/>
      <c r="G73" s="94"/>
      <c r="H73" s="66"/>
      <c r="I73" s="64"/>
      <c r="J73" s="65"/>
      <c r="K73" s="65"/>
      <c r="L73" s="65"/>
      <c r="M73" s="66"/>
      <c r="N73" s="67"/>
      <c r="O73" s="2"/>
      <c r="P73" s="68"/>
      <c r="Q73" s="2"/>
      <c r="R73" s="2"/>
      <c r="S73" s="69"/>
    </row>
    <row r="74" spans="1:19" s="18" customFormat="1" ht="12.75" customHeight="1" x14ac:dyDescent="0.25">
      <c r="A74" s="70"/>
      <c r="B74" s="48" t="s">
        <v>95</v>
      </c>
      <c r="C74" s="95"/>
      <c r="D74" s="83"/>
      <c r="E74" s="83"/>
      <c r="F74" s="83"/>
      <c r="G74" s="83" t="s">
        <v>96</v>
      </c>
      <c r="H74" s="96" t="s">
        <v>96</v>
      </c>
      <c r="I74" s="37"/>
      <c r="J74" s="38"/>
      <c r="K74" s="38"/>
      <c r="L74" s="40"/>
      <c r="M74" s="97">
        <v>9</v>
      </c>
      <c r="N74" s="41"/>
      <c r="O74" s="71"/>
      <c r="P74" s="72"/>
      <c r="Q74" s="44"/>
      <c r="R74" s="82"/>
      <c r="S74" s="75"/>
    </row>
    <row r="75" spans="1:19" s="18" customFormat="1" ht="12.75" customHeight="1" x14ac:dyDescent="0.25">
      <c r="A75" s="187" t="s">
        <v>31</v>
      </c>
      <c r="B75" s="187"/>
      <c r="C75" s="52">
        <f t="shared" ref="C75:H75" si="5">SUMIF(C74:C74,"=x",$I74:$I74)+SUMIF(C74:C74,"=x",$J74:$J74)+SUMIF(C74:C74,"=x",$K74:$K74)</f>
        <v>0</v>
      </c>
      <c r="D75" s="53">
        <f t="shared" si="5"/>
        <v>0</v>
      </c>
      <c r="E75" s="53">
        <f t="shared" si="5"/>
        <v>0</v>
      </c>
      <c r="F75" s="53">
        <f t="shared" si="5"/>
        <v>0</v>
      </c>
      <c r="G75" s="53">
        <f t="shared" si="5"/>
        <v>0</v>
      </c>
      <c r="H75" s="87">
        <f t="shared" si="5"/>
        <v>0</v>
      </c>
      <c r="I75" s="188">
        <f>SUM(C75:H75)</f>
        <v>0</v>
      </c>
      <c r="J75" s="188"/>
      <c r="K75" s="188"/>
      <c r="L75" s="188"/>
      <c r="M75" s="188"/>
      <c r="N75" s="5"/>
      <c r="O75" s="55"/>
      <c r="P75" s="56"/>
      <c r="Q75" s="55"/>
      <c r="R75" s="55"/>
      <c r="S75" s="57"/>
    </row>
    <row r="76" spans="1:19" s="18" customFormat="1" ht="12.75" customHeight="1" x14ac:dyDescent="0.25">
      <c r="A76" s="189" t="s">
        <v>97</v>
      </c>
      <c r="B76" s="189"/>
      <c r="C76" s="58">
        <f>SUMIF(C74:C74,"=x",$M74:$M74)</f>
        <v>0</v>
      </c>
      <c r="D76" s="59"/>
      <c r="E76" s="59"/>
      <c r="F76" s="59"/>
      <c r="G76" s="59">
        <v>3</v>
      </c>
      <c r="H76" s="88">
        <v>6</v>
      </c>
      <c r="I76" s="190">
        <f>SUM(C76:H76)</f>
        <v>9</v>
      </c>
      <c r="J76" s="190"/>
      <c r="K76" s="190"/>
      <c r="L76" s="190"/>
      <c r="M76" s="190"/>
      <c r="N76" s="4"/>
      <c r="O76" s="55"/>
      <c r="P76" s="56"/>
      <c r="Q76" s="55"/>
      <c r="R76" s="55"/>
      <c r="S76" s="57"/>
    </row>
    <row r="77" spans="1:19" s="18" customFormat="1" ht="12.75" customHeight="1" x14ac:dyDescent="0.25">
      <c r="A77" s="191" t="s">
        <v>33</v>
      </c>
      <c r="B77" s="191"/>
      <c r="C77" s="61">
        <f t="shared" ref="C77:H77" si="6">SUMPRODUCT(--(C74:C74="x"),--($N74:$N74="K"))</f>
        <v>0</v>
      </c>
      <c r="D77" s="62">
        <f t="shared" si="6"/>
        <v>0</v>
      </c>
      <c r="E77" s="62">
        <f t="shared" si="6"/>
        <v>0</v>
      </c>
      <c r="F77" s="62">
        <f t="shared" si="6"/>
        <v>0</v>
      </c>
      <c r="G77" s="62">
        <f t="shared" si="6"/>
        <v>0</v>
      </c>
      <c r="H77" s="98">
        <f t="shared" si="6"/>
        <v>0</v>
      </c>
      <c r="I77" s="192">
        <f>SUM(C77:H77)</f>
        <v>0</v>
      </c>
      <c r="J77" s="192"/>
      <c r="K77" s="192"/>
      <c r="L77" s="192"/>
      <c r="M77" s="192"/>
      <c r="N77" s="3"/>
      <c r="O77" s="55"/>
      <c r="P77" s="56"/>
      <c r="Q77" s="55"/>
      <c r="R77" s="55"/>
      <c r="S77" s="57"/>
    </row>
    <row r="78" spans="1:19" s="18" customFormat="1" ht="12.75" customHeight="1" x14ac:dyDescent="0.25">
      <c r="A78" s="193" t="s">
        <v>98</v>
      </c>
      <c r="B78" s="193"/>
      <c r="C78" s="64"/>
      <c r="D78" s="65"/>
      <c r="E78" s="65"/>
      <c r="F78" s="65"/>
      <c r="G78" s="65"/>
      <c r="H78" s="66"/>
      <c r="I78" s="64"/>
      <c r="J78" s="65"/>
      <c r="K78" s="65"/>
      <c r="L78" s="65"/>
      <c r="M78" s="66"/>
      <c r="N78" s="67"/>
      <c r="O78" s="2"/>
      <c r="P78" s="68"/>
      <c r="Q78" s="2"/>
      <c r="R78" s="2"/>
      <c r="S78" s="69"/>
    </row>
    <row r="79" spans="1:19" s="18" customFormat="1" ht="12.75" customHeight="1" x14ac:dyDescent="0.25">
      <c r="A79" s="70" t="s">
        <v>99</v>
      </c>
      <c r="B79" s="48" t="s">
        <v>100</v>
      </c>
      <c r="C79" s="95"/>
      <c r="D79" s="83"/>
      <c r="E79" s="83"/>
      <c r="F79" s="83"/>
      <c r="G79" s="83"/>
      <c r="H79" s="96" t="s">
        <v>19</v>
      </c>
      <c r="I79" s="37"/>
      <c r="J79" s="38"/>
      <c r="K79" s="38">
        <v>8</v>
      </c>
      <c r="L79" s="40"/>
      <c r="M79" s="41">
        <v>12</v>
      </c>
      <c r="N79" s="41" t="s">
        <v>20</v>
      </c>
      <c r="O79" s="85"/>
      <c r="P79" s="86"/>
      <c r="Q79" s="50"/>
      <c r="R79" s="44" t="s">
        <v>72</v>
      </c>
      <c r="S79" s="74" t="s">
        <v>101</v>
      </c>
    </row>
    <row r="80" spans="1:19" s="18" customFormat="1" ht="12.75" customHeight="1" x14ac:dyDescent="0.25">
      <c r="A80" s="187" t="s">
        <v>31</v>
      </c>
      <c r="B80" s="187"/>
      <c r="C80" s="52">
        <f t="shared" ref="C80:H80" si="7">SUMIF(C79:C79,"=x",$I79:$I79)+SUMIF(C79:C79,"=x",$J79:$J79)+SUMIF(C79:C79,"=x",$K79:$K79)</f>
        <v>0</v>
      </c>
      <c r="D80" s="53">
        <f t="shared" si="7"/>
        <v>0</v>
      </c>
      <c r="E80" s="53">
        <f t="shared" si="7"/>
        <v>0</v>
      </c>
      <c r="F80" s="53">
        <f t="shared" si="7"/>
        <v>0</v>
      </c>
      <c r="G80" s="53">
        <f t="shared" si="7"/>
        <v>0</v>
      </c>
      <c r="H80" s="87">
        <f t="shared" si="7"/>
        <v>8</v>
      </c>
      <c r="I80" s="188">
        <f>SUM(C80:H80)</f>
        <v>8</v>
      </c>
      <c r="J80" s="188"/>
      <c r="K80" s="188"/>
      <c r="L80" s="188"/>
      <c r="M80" s="188"/>
      <c r="N80" s="5"/>
      <c r="O80" s="55"/>
      <c r="P80" s="56"/>
      <c r="Q80" s="55"/>
      <c r="R80" s="55"/>
      <c r="S80" s="57"/>
    </row>
    <row r="81" spans="1:19" s="18" customFormat="1" ht="12.75" customHeight="1" x14ac:dyDescent="0.25">
      <c r="A81" s="189" t="s">
        <v>32</v>
      </c>
      <c r="B81" s="189"/>
      <c r="C81" s="58">
        <f t="shared" ref="C81:H81" si="8">SUMIF(C79:C79,"=x",$M79:$M79)</f>
        <v>0</v>
      </c>
      <c r="D81" s="59">
        <f t="shared" si="8"/>
        <v>0</v>
      </c>
      <c r="E81" s="59">
        <f t="shared" si="8"/>
        <v>0</v>
      </c>
      <c r="F81" s="59">
        <f t="shared" si="8"/>
        <v>0</v>
      </c>
      <c r="G81" s="59">
        <f t="shared" si="8"/>
        <v>0</v>
      </c>
      <c r="H81" s="88">
        <f t="shared" si="8"/>
        <v>12</v>
      </c>
      <c r="I81" s="190">
        <f>SUM(C81:H81)</f>
        <v>12</v>
      </c>
      <c r="J81" s="190"/>
      <c r="K81" s="190"/>
      <c r="L81" s="190"/>
      <c r="M81" s="190"/>
      <c r="N81" s="4"/>
      <c r="O81" s="55"/>
      <c r="P81" s="56"/>
      <c r="Q81" s="55"/>
      <c r="R81" s="55"/>
      <c r="S81" s="57"/>
    </row>
    <row r="82" spans="1:19" s="18" customFormat="1" ht="12.75" customHeight="1" x14ac:dyDescent="0.25">
      <c r="A82" s="191" t="s">
        <v>33</v>
      </c>
      <c r="B82" s="191"/>
      <c r="C82" s="99">
        <v>0</v>
      </c>
      <c r="D82" s="100">
        <v>0</v>
      </c>
      <c r="E82" s="100">
        <v>0</v>
      </c>
      <c r="F82" s="100">
        <v>0</v>
      </c>
      <c r="G82" s="100">
        <v>0</v>
      </c>
      <c r="H82" s="101">
        <v>0</v>
      </c>
      <c r="I82" s="194">
        <v>0</v>
      </c>
      <c r="J82" s="194"/>
      <c r="K82" s="194"/>
      <c r="L82" s="194"/>
      <c r="M82" s="194"/>
      <c r="N82" s="3"/>
      <c r="O82" s="55"/>
      <c r="P82" s="56"/>
      <c r="Q82" s="55"/>
      <c r="R82" s="55"/>
      <c r="S82" s="57"/>
    </row>
    <row r="83" spans="1:19" s="18" customFormat="1" ht="12.75" customHeight="1" x14ac:dyDescent="0.25">
      <c r="A83" s="193" t="s">
        <v>102</v>
      </c>
      <c r="B83" s="193"/>
      <c r="C83" s="64"/>
      <c r="D83" s="65"/>
      <c r="E83" s="65"/>
      <c r="F83" s="65"/>
      <c r="G83" s="65"/>
      <c r="H83" s="66"/>
      <c r="I83" s="64"/>
      <c r="J83" s="65"/>
      <c r="K83" s="65"/>
      <c r="L83" s="65"/>
      <c r="M83" s="66"/>
      <c r="N83" s="67"/>
      <c r="O83" s="2"/>
      <c r="P83" s="68"/>
      <c r="Q83" s="2"/>
      <c r="R83" s="2"/>
      <c r="S83" s="69"/>
    </row>
    <row r="84" spans="1:19" s="18" customFormat="1" ht="12.75" customHeight="1" x14ac:dyDescent="0.25">
      <c r="A84" s="187" t="s">
        <v>31</v>
      </c>
      <c r="B84" s="187"/>
      <c r="C84" s="52"/>
      <c r="D84" s="102"/>
      <c r="E84" s="102"/>
      <c r="F84" s="102"/>
      <c r="G84" s="102"/>
      <c r="H84" s="103"/>
      <c r="I84" s="188"/>
      <c r="J84" s="188"/>
      <c r="K84" s="188"/>
      <c r="L84" s="188"/>
      <c r="M84" s="188"/>
      <c r="N84" s="5"/>
      <c r="O84" s="55"/>
      <c r="P84" s="56"/>
      <c r="Q84" s="55"/>
      <c r="R84" s="55"/>
      <c r="S84" s="57"/>
    </row>
    <row r="85" spans="1:19" s="18" customFormat="1" ht="12.75" customHeight="1" x14ac:dyDescent="0.25">
      <c r="A85" s="189" t="s">
        <v>32</v>
      </c>
      <c r="B85" s="189"/>
      <c r="C85" s="104">
        <f t="shared" ref="C85:H85" si="9">SUMIF($A4:$A84,$A85,C4:C84)+SUMIF($A4:$A84,$A71,C4:C84)</f>
        <v>33</v>
      </c>
      <c r="D85" s="150">
        <f t="shared" si="9"/>
        <v>30</v>
      </c>
      <c r="E85" s="150">
        <f t="shared" si="9"/>
        <v>29</v>
      </c>
      <c r="F85" s="150">
        <f t="shared" si="9"/>
        <v>31</v>
      </c>
      <c r="G85" s="150">
        <f t="shared" si="9"/>
        <v>30</v>
      </c>
      <c r="H85" s="151">
        <f t="shared" si="9"/>
        <v>27</v>
      </c>
      <c r="I85" s="190">
        <f>SUM(C85:H85)</f>
        <v>180</v>
      </c>
      <c r="J85" s="190"/>
      <c r="K85" s="190"/>
      <c r="L85" s="190"/>
      <c r="M85" s="190"/>
      <c r="N85" s="4"/>
      <c r="O85" s="55"/>
      <c r="P85" s="56"/>
      <c r="Q85" s="55"/>
      <c r="R85" s="55"/>
      <c r="S85" s="57"/>
    </row>
    <row r="86" spans="1:19" s="18" customFormat="1" ht="12.75" customHeight="1" x14ac:dyDescent="0.25">
      <c r="A86" s="191" t="s">
        <v>33</v>
      </c>
      <c r="B86" s="191"/>
      <c r="C86" s="99"/>
      <c r="D86" s="100"/>
      <c r="E86" s="100"/>
      <c r="F86" s="100"/>
      <c r="G86" s="100"/>
      <c r="H86" s="101"/>
      <c r="I86" s="194"/>
      <c r="J86" s="194"/>
      <c r="K86" s="194"/>
      <c r="L86" s="194"/>
      <c r="M86" s="194"/>
      <c r="N86" s="3"/>
      <c r="O86" s="55"/>
      <c r="P86" s="56"/>
      <c r="Q86" s="55"/>
      <c r="R86" s="55"/>
      <c r="S86" s="57"/>
    </row>
    <row r="87" spans="1:19" s="18" customFormat="1" ht="12.75" customHeight="1" x14ac:dyDescent="0.25">
      <c r="A87" s="105"/>
      <c r="B87" s="106"/>
      <c r="C87" s="107"/>
      <c r="D87" s="108"/>
      <c r="E87" s="108"/>
      <c r="F87" s="108"/>
      <c r="G87" s="108"/>
      <c r="H87" s="109"/>
      <c r="I87" s="107"/>
      <c r="J87" s="108"/>
      <c r="K87" s="108"/>
      <c r="L87" s="108"/>
      <c r="M87" s="110"/>
      <c r="N87" s="111"/>
      <c r="O87" s="42"/>
      <c r="P87" s="43"/>
      <c r="Q87" s="42"/>
      <c r="R87" s="42"/>
      <c r="S87" s="112"/>
    </row>
    <row r="88" spans="1:19" s="18" customFormat="1" ht="12.75" customHeight="1" x14ac:dyDescent="0.25">
      <c r="A88" s="91" t="s">
        <v>103</v>
      </c>
      <c r="B88" s="113"/>
      <c r="C88" s="64"/>
      <c r="D88" s="65"/>
      <c r="E88" s="65"/>
      <c r="F88" s="65"/>
      <c r="G88" s="65"/>
      <c r="H88" s="66"/>
      <c r="I88" s="64"/>
      <c r="J88" s="65"/>
      <c r="K88" s="65"/>
      <c r="L88" s="65"/>
      <c r="M88" s="66"/>
      <c r="N88" s="67"/>
      <c r="O88" s="2"/>
      <c r="P88" s="68"/>
      <c r="Q88" s="2"/>
      <c r="R88" s="2"/>
      <c r="S88" s="69"/>
    </row>
    <row r="89" spans="1:19" s="18" customFormat="1" ht="12.75" customHeight="1" x14ac:dyDescent="0.25">
      <c r="A89" s="70" t="s">
        <v>104</v>
      </c>
      <c r="B89" s="48" t="s">
        <v>105</v>
      </c>
      <c r="C89" s="95" t="s">
        <v>19</v>
      </c>
      <c r="D89" s="83"/>
      <c r="E89" s="83"/>
      <c r="F89" s="83"/>
      <c r="G89" s="83"/>
      <c r="H89" s="96"/>
      <c r="I89" s="37">
        <v>2</v>
      </c>
      <c r="J89" s="38">
        <v>2</v>
      </c>
      <c r="K89" s="38"/>
      <c r="L89" s="40"/>
      <c r="M89" s="41">
        <v>6</v>
      </c>
      <c r="N89" s="41" t="s">
        <v>28</v>
      </c>
      <c r="O89" s="71"/>
      <c r="P89" s="72"/>
      <c r="Q89" s="44"/>
      <c r="R89" s="82" t="s">
        <v>106</v>
      </c>
      <c r="S89" s="74" t="s">
        <v>107</v>
      </c>
    </row>
    <row r="90" spans="1:19" s="18" customFormat="1" ht="12.75" customHeight="1" x14ac:dyDescent="0.2">
      <c r="A90" s="35" t="s">
        <v>108</v>
      </c>
      <c r="B90" s="48" t="s">
        <v>109</v>
      </c>
      <c r="C90" s="37" t="s">
        <v>19</v>
      </c>
      <c r="D90" s="38"/>
      <c r="E90" s="38"/>
      <c r="F90" s="38"/>
      <c r="G90" s="38"/>
      <c r="H90" s="39"/>
      <c r="I90" s="37">
        <v>2</v>
      </c>
      <c r="J90" s="38">
        <v>2</v>
      </c>
      <c r="K90" s="38"/>
      <c r="L90" s="40"/>
      <c r="M90" s="41">
        <v>6</v>
      </c>
      <c r="N90" s="41" t="s">
        <v>20</v>
      </c>
      <c r="O90" s="71"/>
      <c r="P90" s="72"/>
      <c r="Q90" s="42"/>
      <c r="R90" s="82" t="s">
        <v>110</v>
      </c>
      <c r="S90" s="45" t="s">
        <v>111</v>
      </c>
    </row>
    <row r="91" spans="1:19" s="18" customFormat="1" ht="12.75" customHeight="1" x14ac:dyDescent="0.25">
      <c r="A91" s="187" t="s">
        <v>31</v>
      </c>
      <c r="B91" s="187"/>
      <c r="C91" s="52">
        <f t="shared" ref="C91:H91" si="10">SUMIF(C89:C90,"=x",$I89:$I90)+SUMIF(C89:C90,"=x",$J89:$J90)+SUMIF(C89:C90,"=x",$K89:$K90)</f>
        <v>8</v>
      </c>
      <c r="D91" s="53">
        <f t="shared" si="10"/>
        <v>0</v>
      </c>
      <c r="E91" s="53">
        <f t="shared" si="10"/>
        <v>0</v>
      </c>
      <c r="F91" s="53">
        <f t="shared" si="10"/>
        <v>0</v>
      </c>
      <c r="G91" s="53">
        <f t="shared" si="10"/>
        <v>0</v>
      </c>
      <c r="H91" s="87">
        <f t="shared" si="10"/>
        <v>0</v>
      </c>
      <c r="I91" s="188">
        <f>SUM(C91:H91)</f>
        <v>8</v>
      </c>
      <c r="J91" s="188"/>
      <c r="K91" s="188"/>
      <c r="L91" s="188"/>
      <c r="M91" s="188"/>
      <c r="N91" s="5"/>
      <c r="O91" s="55"/>
      <c r="P91" s="56"/>
      <c r="Q91" s="55"/>
      <c r="R91" s="55"/>
      <c r="S91" s="57"/>
    </row>
    <row r="92" spans="1:19" s="18" customFormat="1" ht="12.75" customHeight="1" x14ac:dyDescent="0.25">
      <c r="A92" s="189" t="s">
        <v>32</v>
      </c>
      <c r="B92" s="189"/>
      <c r="C92" s="58">
        <f t="shared" ref="C92:H92" si="11">SUMIF(C89:C90,"=x",$M89:$M90)</f>
        <v>12</v>
      </c>
      <c r="D92" s="59">
        <f t="shared" si="11"/>
        <v>0</v>
      </c>
      <c r="E92" s="59">
        <f t="shared" si="11"/>
        <v>0</v>
      </c>
      <c r="F92" s="59">
        <f t="shared" si="11"/>
        <v>0</v>
      </c>
      <c r="G92" s="59">
        <f t="shared" si="11"/>
        <v>0</v>
      </c>
      <c r="H92" s="88">
        <f t="shared" si="11"/>
        <v>0</v>
      </c>
      <c r="I92" s="190">
        <f>SUM(C92:H92)</f>
        <v>12</v>
      </c>
      <c r="J92" s="190"/>
      <c r="K92" s="190"/>
      <c r="L92" s="190"/>
      <c r="M92" s="190"/>
      <c r="N92" s="4"/>
      <c r="O92" s="55"/>
      <c r="P92" s="56"/>
      <c r="Q92" s="55"/>
      <c r="R92" s="55"/>
      <c r="S92" s="57"/>
    </row>
    <row r="93" spans="1:19" s="18" customFormat="1" ht="12.75" customHeight="1" x14ac:dyDescent="0.25">
      <c r="A93" s="195" t="s">
        <v>33</v>
      </c>
      <c r="B93" s="195"/>
      <c r="C93" s="114">
        <f t="shared" ref="C93:H93" si="12">COUNTIFS(C89:C90,"x",$N89:$N90,"K(5)")+COUNTIFS(C89:C90,"x",$N89:$N90,"AK(5)")+COUNTIFS(C89:C90,"x",$N89:$N90,"BK(5)")</f>
        <v>1</v>
      </c>
      <c r="D93" s="115">
        <f t="shared" si="12"/>
        <v>0</v>
      </c>
      <c r="E93" s="115">
        <f t="shared" si="12"/>
        <v>0</v>
      </c>
      <c r="F93" s="115">
        <f t="shared" si="12"/>
        <v>0</v>
      </c>
      <c r="G93" s="115">
        <f t="shared" si="12"/>
        <v>0</v>
      </c>
      <c r="H93" s="116">
        <f t="shared" si="12"/>
        <v>0</v>
      </c>
      <c r="I93" s="196">
        <f>SUM(C93:H93)</f>
        <v>1</v>
      </c>
      <c r="J93" s="196"/>
      <c r="K93" s="196"/>
      <c r="L93" s="196"/>
      <c r="M93" s="196"/>
      <c r="N93" s="1"/>
      <c r="O93" s="117"/>
      <c r="P93" s="118"/>
      <c r="Q93" s="117"/>
      <c r="R93" s="117"/>
      <c r="S93" s="119"/>
    </row>
    <row r="94" spans="1:19" s="18" customFormat="1" ht="12.75" customHeight="1" x14ac:dyDescent="0.25">
      <c r="A94" s="120"/>
      <c r="B94" s="120"/>
      <c r="C94" s="121"/>
      <c r="D94" s="121"/>
      <c r="E94" s="121"/>
      <c r="F94" s="121"/>
      <c r="G94" s="121"/>
      <c r="H94" s="121"/>
      <c r="I94" s="122"/>
      <c r="J94" s="122"/>
      <c r="K94" s="122"/>
      <c r="L94" s="122"/>
      <c r="M94" s="122"/>
      <c r="N94" s="122"/>
      <c r="O94" s="123"/>
      <c r="P94" s="123"/>
      <c r="Q94" s="123"/>
      <c r="R94" s="123"/>
      <c r="S94" s="124"/>
    </row>
    <row r="95" spans="1:19" s="18" customFormat="1" ht="17.25" x14ac:dyDescent="0.25">
      <c r="A95" s="125" t="s">
        <v>112</v>
      </c>
      <c r="O95" s="126"/>
      <c r="P95" s="126"/>
      <c r="Q95" s="126"/>
      <c r="R95" s="126"/>
    </row>
    <row r="96" spans="1:19" s="18" customFormat="1" ht="17.25" x14ac:dyDescent="0.25">
      <c r="A96" s="125" t="s">
        <v>113</v>
      </c>
      <c r="O96" s="126"/>
      <c r="P96" s="126"/>
      <c r="Q96" s="126"/>
      <c r="R96" s="126"/>
    </row>
    <row r="97" spans="1:18" s="18" customFormat="1" ht="17.25" x14ac:dyDescent="0.25">
      <c r="A97" s="125" t="s">
        <v>114</v>
      </c>
      <c r="O97" s="126"/>
      <c r="P97" s="126"/>
      <c r="Q97" s="126"/>
      <c r="R97" s="126"/>
    </row>
    <row r="98" spans="1:18" s="18" customFormat="1" ht="17.25" x14ac:dyDescent="0.25">
      <c r="A98" s="125" t="s">
        <v>115</v>
      </c>
      <c r="O98" s="126"/>
      <c r="P98" s="126"/>
      <c r="Q98" s="126"/>
      <c r="R98" s="126"/>
    </row>
    <row r="99" spans="1:18" s="18" customFormat="1" ht="17.25" x14ac:dyDescent="0.25">
      <c r="A99" s="125" t="s">
        <v>116</v>
      </c>
      <c r="O99" s="126"/>
      <c r="P99" s="126"/>
      <c r="Q99" s="126"/>
      <c r="R99" s="126"/>
    </row>
    <row r="100" spans="1:18" s="18" customFormat="1" x14ac:dyDescent="0.25">
      <c r="O100" s="126"/>
      <c r="P100" s="126"/>
      <c r="Q100" s="126"/>
      <c r="R100" s="126"/>
    </row>
    <row r="101" spans="1:18" s="18" customFormat="1" x14ac:dyDescent="0.2">
      <c r="A101" s="127" t="s">
        <v>117</v>
      </c>
      <c r="O101" s="126"/>
      <c r="P101" s="126"/>
      <c r="Q101" s="126"/>
      <c r="R101" s="126"/>
    </row>
    <row r="102" spans="1:18" s="18" customFormat="1" x14ac:dyDescent="0.25">
      <c r="O102" s="126"/>
      <c r="P102" s="126"/>
      <c r="Q102" s="126"/>
      <c r="R102" s="126"/>
    </row>
    <row r="103" spans="1:18" s="18" customFormat="1" x14ac:dyDescent="0.25">
      <c r="A103" s="128" t="s">
        <v>118</v>
      </c>
      <c r="B103" s="129"/>
      <c r="O103" s="126"/>
      <c r="P103" s="126"/>
      <c r="Q103" s="126"/>
      <c r="R103" s="126"/>
    </row>
    <row r="104" spans="1:18" s="18" customFormat="1" x14ac:dyDescent="0.25">
      <c r="A104" s="126" t="s">
        <v>119</v>
      </c>
      <c r="B104" s="130"/>
      <c r="O104" s="126"/>
      <c r="P104" s="126"/>
      <c r="Q104" s="126"/>
      <c r="R104" s="126"/>
    </row>
    <row r="105" spans="1:18" s="18" customFormat="1" x14ac:dyDescent="0.25">
      <c r="A105" s="126" t="s">
        <v>120</v>
      </c>
      <c r="O105" s="126"/>
      <c r="P105" s="126"/>
      <c r="Q105" s="126"/>
      <c r="R105" s="126"/>
    </row>
    <row r="106" spans="1:18" s="18" customFormat="1" x14ac:dyDescent="0.25">
      <c r="A106" s="126" t="s">
        <v>121</v>
      </c>
      <c r="O106" s="126"/>
      <c r="P106" s="126"/>
      <c r="Q106" s="126"/>
      <c r="R106" s="126"/>
    </row>
    <row r="108" spans="1:18" x14ac:dyDescent="0.25">
      <c r="A108" s="131" t="s">
        <v>122</v>
      </c>
    </row>
    <row r="109" spans="1:18" x14ac:dyDescent="0.25">
      <c r="A109" s="132" t="s">
        <v>123</v>
      </c>
    </row>
  </sheetData>
  <mergeCells count="56">
    <mergeCell ref="A91:B91"/>
    <mergeCell ref="I91:M91"/>
    <mergeCell ref="A92:B92"/>
    <mergeCell ref="I92:M92"/>
    <mergeCell ref="A93:B93"/>
    <mergeCell ref="I93:M93"/>
    <mergeCell ref="A84:B84"/>
    <mergeCell ref="I84:M84"/>
    <mergeCell ref="A85:B85"/>
    <mergeCell ref="I85:M85"/>
    <mergeCell ref="A86:B86"/>
    <mergeCell ref="I86:M86"/>
    <mergeCell ref="A81:B81"/>
    <mergeCell ref="I81:M81"/>
    <mergeCell ref="A82:B82"/>
    <mergeCell ref="I82:M82"/>
    <mergeCell ref="A83:B83"/>
    <mergeCell ref="A77:B77"/>
    <mergeCell ref="I77:M77"/>
    <mergeCell ref="A78:B78"/>
    <mergeCell ref="A80:B80"/>
    <mergeCell ref="I80:M80"/>
    <mergeCell ref="A72:B72"/>
    <mergeCell ref="I72:M72"/>
    <mergeCell ref="A75:B75"/>
    <mergeCell ref="I75:M75"/>
    <mergeCell ref="A76:B76"/>
    <mergeCell ref="I76:M76"/>
    <mergeCell ref="A43:B43"/>
    <mergeCell ref="I43:M43"/>
    <mergeCell ref="A70:B70"/>
    <mergeCell ref="I70:M70"/>
    <mergeCell ref="A71:B71"/>
    <mergeCell ref="I71:M71"/>
    <mergeCell ref="A35:B35"/>
    <mergeCell ref="I35:M35"/>
    <mergeCell ref="A41:B41"/>
    <mergeCell ref="I41:M41"/>
    <mergeCell ref="A42:B42"/>
    <mergeCell ref="I42:M42"/>
    <mergeCell ref="A12:B12"/>
    <mergeCell ref="I12:M12"/>
    <mergeCell ref="A33:B33"/>
    <mergeCell ref="I33:M33"/>
    <mergeCell ref="A34:B34"/>
    <mergeCell ref="I34:M34"/>
    <mergeCell ref="O4:Q4"/>
    <mergeCell ref="A10:B10"/>
    <mergeCell ref="I10:M10"/>
    <mergeCell ref="A11:B11"/>
    <mergeCell ref="I11:M11"/>
    <mergeCell ref="A1:N1"/>
    <mergeCell ref="A2:N2"/>
    <mergeCell ref="A3:N3"/>
    <mergeCell ref="C4:H4"/>
    <mergeCell ref="I4:L4"/>
  </mergeCells>
  <pageMargins left="0.7" right="0.7" top="0.75" bottom="0.75" header="0.511811023622047" footer="0.511811023622047"/>
  <pageSetup paperSize="9" scale="4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VN30"/>
  <sheetViews>
    <sheetView zoomScaleNormal="100" workbookViewId="0">
      <pane ySplit="4" topLeftCell="A5" activePane="bottomLeft" state="frozen"/>
      <selection pane="bottomLeft" activeCell="B13" sqref="B13"/>
    </sheetView>
  </sheetViews>
  <sheetFormatPr defaultColWidth="8.7109375" defaultRowHeight="15" x14ac:dyDescent="0.25"/>
  <cols>
    <col min="1" max="1" width="15.5703125" style="7" customWidth="1"/>
    <col min="2" max="2" width="48" style="7" customWidth="1"/>
    <col min="3" max="3" width="4.42578125" style="7" customWidth="1"/>
    <col min="4" max="4" width="6.140625" style="7" customWidth="1"/>
    <col min="5" max="5" width="4.85546875" style="8" customWidth="1"/>
    <col min="6" max="6" width="14" style="8" customWidth="1"/>
    <col min="7" max="7" width="18.85546875" style="8" customWidth="1"/>
    <col min="8" max="8" width="22.42578125" style="8" customWidth="1"/>
    <col min="9" max="9" width="39" style="7" customWidth="1"/>
    <col min="10" max="239" width="8.7109375" style="7"/>
    <col min="240" max="240" width="18.28515625" style="7" customWidth="1"/>
    <col min="241" max="241" width="45.85546875" style="7" customWidth="1"/>
    <col min="242" max="252" width="4.28515625" style="7" customWidth="1"/>
    <col min="253" max="253" width="6" style="7" customWidth="1"/>
    <col min="254" max="254" width="5.7109375" style="7" customWidth="1"/>
    <col min="255" max="255" width="14.28515625" style="7" customWidth="1"/>
    <col min="256" max="256" width="19.28515625" style="7" customWidth="1"/>
    <col min="257" max="257" width="15.5703125" style="7" customWidth="1"/>
    <col min="258" max="258" width="4.28515625" style="7" customWidth="1"/>
    <col min="259" max="259" width="15.85546875" style="7" customWidth="1"/>
    <col min="260" max="260" width="4.85546875" style="7" customWidth="1"/>
    <col min="261" max="261" width="28" style="7" customWidth="1"/>
    <col min="262" max="262" width="40.5703125" style="7" customWidth="1"/>
    <col min="263" max="495" width="8.7109375" style="7"/>
    <col min="496" max="496" width="18.28515625" style="7" customWidth="1"/>
    <col min="497" max="497" width="45.85546875" style="7" customWidth="1"/>
    <col min="498" max="508" width="4.28515625" style="7" customWidth="1"/>
    <col min="509" max="509" width="6" style="7" customWidth="1"/>
    <col min="510" max="510" width="5.7109375" style="7" customWidth="1"/>
    <col min="511" max="511" width="14.28515625" style="7" customWidth="1"/>
    <col min="512" max="512" width="19.28515625" style="7" customWidth="1"/>
    <col min="513" max="513" width="15.5703125" style="7" customWidth="1"/>
    <col min="514" max="514" width="4.28515625" style="7" customWidth="1"/>
    <col min="515" max="515" width="15.85546875" style="7" customWidth="1"/>
    <col min="516" max="516" width="4.85546875" style="7" customWidth="1"/>
    <col min="517" max="517" width="28" style="7" customWidth="1"/>
    <col min="518" max="518" width="40.5703125" style="7" customWidth="1"/>
    <col min="519" max="751" width="8.7109375" style="7"/>
    <col min="752" max="752" width="18.28515625" style="7" customWidth="1"/>
    <col min="753" max="753" width="45.85546875" style="7" customWidth="1"/>
    <col min="754" max="764" width="4.28515625" style="7" customWidth="1"/>
    <col min="765" max="765" width="6" style="7" customWidth="1"/>
    <col min="766" max="766" width="5.7109375" style="7" customWidth="1"/>
    <col min="767" max="767" width="14.28515625" style="7" customWidth="1"/>
    <col min="768" max="768" width="19.28515625" style="7" customWidth="1"/>
    <col min="769" max="769" width="15.5703125" style="7" customWidth="1"/>
    <col min="770" max="770" width="4.28515625" style="7" customWidth="1"/>
    <col min="771" max="771" width="15.85546875" style="7" customWidth="1"/>
    <col min="772" max="772" width="4.85546875" style="7" customWidth="1"/>
    <col min="773" max="773" width="28" style="7" customWidth="1"/>
    <col min="774" max="774" width="40.5703125" style="7" customWidth="1"/>
    <col min="775" max="1007" width="8.7109375" style="7"/>
    <col min="1008" max="1008" width="18.28515625" style="7" customWidth="1"/>
    <col min="1009" max="1009" width="45.85546875" style="7" customWidth="1"/>
    <col min="1010" max="1020" width="4.28515625" style="7" customWidth="1"/>
    <col min="1021" max="1021" width="6" style="7" customWidth="1"/>
    <col min="1022" max="1022" width="5.7109375" style="7" customWidth="1"/>
    <col min="1023" max="1023" width="14.28515625" style="7" customWidth="1"/>
    <col min="1024" max="1024" width="19.28515625" style="7" customWidth="1"/>
    <col min="1025" max="1025" width="15.5703125" style="7" customWidth="1"/>
    <col min="1026" max="1026" width="4.28515625" style="7" customWidth="1"/>
    <col min="1027" max="1027" width="15.85546875" style="7" customWidth="1"/>
    <col min="1028" max="1028" width="4.85546875" style="7" customWidth="1"/>
    <col min="1029" max="1029" width="28" style="7" customWidth="1"/>
    <col min="1030" max="1030" width="40.5703125" style="7" customWidth="1"/>
    <col min="1031" max="1263" width="8.7109375" style="7"/>
    <col min="1264" max="1264" width="18.28515625" style="7" customWidth="1"/>
    <col min="1265" max="1265" width="45.85546875" style="7" customWidth="1"/>
    <col min="1266" max="1276" width="4.28515625" style="7" customWidth="1"/>
    <col min="1277" max="1277" width="6" style="7" customWidth="1"/>
    <col min="1278" max="1278" width="5.7109375" style="7" customWidth="1"/>
    <col min="1279" max="1279" width="14.28515625" style="7" customWidth="1"/>
    <col min="1280" max="1280" width="19.28515625" style="7" customWidth="1"/>
    <col min="1281" max="1281" width="15.5703125" style="7" customWidth="1"/>
    <col min="1282" max="1282" width="4.28515625" style="7" customWidth="1"/>
    <col min="1283" max="1283" width="15.85546875" style="7" customWidth="1"/>
    <col min="1284" max="1284" width="4.85546875" style="7" customWidth="1"/>
    <col min="1285" max="1285" width="28" style="7" customWidth="1"/>
    <col min="1286" max="1286" width="40.5703125" style="7" customWidth="1"/>
    <col min="1287" max="1519" width="8.7109375" style="7"/>
    <col min="1520" max="1520" width="18.28515625" style="7" customWidth="1"/>
    <col min="1521" max="1521" width="45.85546875" style="7" customWidth="1"/>
    <col min="1522" max="1532" width="4.28515625" style="7" customWidth="1"/>
    <col min="1533" max="1533" width="6" style="7" customWidth="1"/>
    <col min="1534" max="1534" width="5.7109375" style="7" customWidth="1"/>
    <col min="1535" max="1535" width="14.28515625" style="7" customWidth="1"/>
    <col min="1536" max="1536" width="19.28515625" style="7" customWidth="1"/>
    <col min="1537" max="1537" width="15.5703125" style="7" customWidth="1"/>
    <col min="1538" max="1538" width="4.28515625" style="7" customWidth="1"/>
    <col min="1539" max="1539" width="15.85546875" style="7" customWidth="1"/>
    <col min="1540" max="1540" width="4.85546875" style="7" customWidth="1"/>
    <col min="1541" max="1541" width="28" style="7" customWidth="1"/>
    <col min="1542" max="1542" width="40.5703125" style="7" customWidth="1"/>
    <col min="1543" max="1775" width="8.7109375" style="7"/>
    <col min="1776" max="1776" width="18.28515625" style="7" customWidth="1"/>
    <col min="1777" max="1777" width="45.85546875" style="7" customWidth="1"/>
    <col min="1778" max="1788" width="4.28515625" style="7" customWidth="1"/>
    <col min="1789" max="1789" width="6" style="7" customWidth="1"/>
    <col min="1790" max="1790" width="5.7109375" style="7" customWidth="1"/>
    <col min="1791" max="1791" width="14.28515625" style="7" customWidth="1"/>
    <col min="1792" max="1792" width="19.28515625" style="7" customWidth="1"/>
    <col min="1793" max="1793" width="15.5703125" style="7" customWidth="1"/>
    <col min="1794" max="1794" width="4.28515625" style="7" customWidth="1"/>
    <col min="1795" max="1795" width="15.85546875" style="7" customWidth="1"/>
    <col min="1796" max="1796" width="4.85546875" style="7" customWidth="1"/>
    <col min="1797" max="1797" width="28" style="7" customWidth="1"/>
    <col min="1798" max="1798" width="40.5703125" style="7" customWidth="1"/>
    <col min="1799" max="2031" width="8.7109375" style="7"/>
    <col min="2032" max="2032" width="18.28515625" style="7" customWidth="1"/>
    <col min="2033" max="2033" width="45.85546875" style="7" customWidth="1"/>
    <col min="2034" max="2044" width="4.28515625" style="7" customWidth="1"/>
    <col min="2045" max="2045" width="6" style="7" customWidth="1"/>
    <col min="2046" max="2046" width="5.7109375" style="7" customWidth="1"/>
    <col min="2047" max="2047" width="14.28515625" style="7" customWidth="1"/>
    <col min="2048" max="2048" width="19.28515625" style="7" customWidth="1"/>
    <col min="2049" max="2049" width="15.5703125" style="7" customWidth="1"/>
    <col min="2050" max="2050" width="4.28515625" style="7" customWidth="1"/>
    <col min="2051" max="2051" width="15.85546875" style="7" customWidth="1"/>
    <col min="2052" max="2052" width="4.85546875" style="7" customWidth="1"/>
    <col min="2053" max="2053" width="28" style="7" customWidth="1"/>
    <col min="2054" max="2054" width="40.5703125" style="7" customWidth="1"/>
    <col min="2055" max="2287" width="8.7109375" style="7"/>
    <col min="2288" max="2288" width="18.28515625" style="7" customWidth="1"/>
    <col min="2289" max="2289" width="45.85546875" style="7" customWidth="1"/>
    <col min="2290" max="2300" width="4.28515625" style="7" customWidth="1"/>
    <col min="2301" max="2301" width="6" style="7" customWidth="1"/>
    <col min="2302" max="2302" width="5.7109375" style="7" customWidth="1"/>
    <col min="2303" max="2303" width="14.28515625" style="7" customWidth="1"/>
    <col min="2304" max="2304" width="19.28515625" style="7" customWidth="1"/>
    <col min="2305" max="2305" width="15.5703125" style="7" customWidth="1"/>
    <col min="2306" max="2306" width="4.28515625" style="7" customWidth="1"/>
    <col min="2307" max="2307" width="15.85546875" style="7" customWidth="1"/>
    <col min="2308" max="2308" width="4.85546875" style="7" customWidth="1"/>
    <col min="2309" max="2309" width="28" style="7" customWidth="1"/>
    <col min="2310" max="2310" width="40.5703125" style="7" customWidth="1"/>
    <col min="2311" max="2543" width="8.7109375" style="7"/>
    <col min="2544" max="2544" width="18.28515625" style="7" customWidth="1"/>
    <col min="2545" max="2545" width="45.85546875" style="7" customWidth="1"/>
    <col min="2546" max="2556" width="4.28515625" style="7" customWidth="1"/>
    <col min="2557" max="2557" width="6" style="7" customWidth="1"/>
    <col min="2558" max="2558" width="5.7109375" style="7" customWidth="1"/>
    <col min="2559" max="2559" width="14.28515625" style="7" customWidth="1"/>
    <col min="2560" max="2560" width="19.28515625" style="7" customWidth="1"/>
    <col min="2561" max="2561" width="15.5703125" style="7" customWidth="1"/>
    <col min="2562" max="2562" width="4.28515625" style="7" customWidth="1"/>
    <col min="2563" max="2563" width="15.85546875" style="7" customWidth="1"/>
    <col min="2564" max="2564" width="4.85546875" style="7" customWidth="1"/>
    <col min="2565" max="2565" width="28" style="7" customWidth="1"/>
    <col min="2566" max="2566" width="40.5703125" style="7" customWidth="1"/>
    <col min="2567" max="2799" width="8.7109375" style="7"/>
    <col min="2800" max="2800" width="18.28515625" style="7" customWidth="1"/>
    <col min="2801" max="2801" width="45.85546875" style="7" customWidth="1"/>
    <col min="2802" max="2812" width="4.28515625" style="7" customWidth="1"/>
    <col min="2813" max="2813" width="6" style="7" customWidth="1"/>
    <col min="2814" max="2814" width="5.7109375" style="7" customWidth="1"/>
    <col min="2815" max="2815" width="14.28515625" style="7" customWidth="1"/>
    <col min="2816" max="2816" width="19.28515625" style="7" customWidth="1"/>
    <col min="2817" max="2817" width="15.5703125" style="7" customWidth="1"/>
    <col min="2818" max="2818" width="4.28515625" style="7" customWidth="1"/>
    <col min="2819" max="2819" width="15.85546875" style="7" customWidth="1"/>
    <col min="2820" max="2820" width="4.85546875" style="7" customWidth="1"/>
    <col min="2821" max="2821" width="28" style="7" customWidth="1"/>
    <col min="2822" max="2822" width="40.5703125" style="7" customWidth="1"/>
    <col min="2823" max="3055" width="8.7109375" style="7"/>
    <col min="3056" max="3056" width="18.28515625" style="7" customWidth="1"/>
    <col min="3057" max="3057" width="45.85546875" style="7" customWidth="1"/>
    <col min="3058" max="3068" width="4.28515625" style="7" customWidth="1"/>
    <col min="3069" max="3069" width="6" style="7" customWidth="1"/>
    <col min="3070" max="3070" width="5.7109375" style="7" customWidth="1"/>
    <col min="3071" max="3071" width="14.28515625" style="7" customWidth="1"/>
    <col min="3072" max="3072" width="19.28515625" style="7" customWidth="1"/>
    <col min="3073" max="3073" width="15.5703125" style="7" customWidth="1"/>
    <col min="3074" max="3074" width="4.28515625" style="7" customWidth="1"/>
    <col min="3075" max="3075" width="15.85546875" style="7" customWidth="1"/>
    <col min="3076" max="3076" width="4.85546875" style="7" customWidth="1"/>
    <col min="3077" max="3077" width="28" style="7" customWidth="1"/>
    <col min="3078" max="3078" width="40.5703125" style="7" customWidth="1"/>
    <col min="3079" max="3311" width="8.7109375" style="7"/>
    <col min="3312" max="3312" width="18.28515625" style="7" customWidth="1"/>
    <col min="3313" max="3313" width="45.85546875" style="7" customWidth="1"/>
    <col min="3314" max="3324" width="4.28515625" style="7" customWidth="1"/>
    <col min="3325" max="3325" width="6" style="7" customWidth="1"/>
    <col min="3326" max="3326" width="5.7109375" style="7" customWidth="1"/>
    <col min="3327" max="3327" width="14.28515625" style="7" customWidth="1"/>
    <col min="3328" max="3328" width="19.28515625" style="7" customWidth="1"/>
    <col min="3329" max="3329" width="15.5703125" style="7" customWidth="1"/>
    <col min="3330" max="3330" width="4.28515625" style="7" customWidth="1"/>
    <col min="3331" max="3331" width="15.85546875" style="7" customWidth="1"/>
    <col min="3332" max="3332" width="4.85546875" style="7" customWidth="1"/>
    <col min="3333" max="3333" width="28" style="7" customWidth="1"/>
    <col min="3334" max="3334" width="40.5703125" style="7" customWidth="1"/>
    <col min="3335" max="3567" width="8.7109375" style="7"/>
    <col min="3568" max="3568" width="18.28515625" style="7" customWidth="1"/>
    <col min="3569" max="3569" width="45.85546875" style="7" customWidth="1"/>
    <col min="3570" max="3580" width="4.28515625" style="7" customWidth="1"/>
    <col min="3581" max="3581" width="6" style="7" customWidth="1"/>
    <col min="3582" max="3582" width="5.7109375" style="7" customWidth="1"/>
    <col min="3583" max="3583" width="14.28515625" style="7" customWidth="1"/>
    <col min="3584" max="3584" width="19.28515625" style="7" customWidth="1"/>
    <col min="3585" max="3585" width="15.5703125" style="7" customWidth="1"/>
    <col min="3586" max="3586" width="4.28515625" style="7" customWidth="1"/>
    <col min="3587" max="3587" width="15.85546875" style="7" customWidth="1"/>
    <col min="3588" max="3588" width="4.85546875" style="7" customWidth="1"/>
    <col min="3589" max="3589" width="28" style="7" customWidth="1"/>
    <col min="3590" max="3590" width="40.5703125" style="7" customWidth="1"/>
    <col min="3591" max="3823" width="8.7109375" style="7"/>
    <col min="3824" max="3824" width="18.28515625" style="7" customWidth="1"/>
    <col min="3825" max="3825" width="45.85546875" style="7" customWidth="1"/>
    <col min="3826" max="3836" width="4.28515625" style="7" customWidth="1"/>
    <col min="3837" max="3837" width="6" style="7" customWidth="1"/>
    <col min="3838" max="3838" width="5.7109375" style="7" customWidth="1"/>
    <col min="3839" max="3839" width="14.28515625" style="7" customWidth="1"/>
    <col min="3840" max="3840" width="19.28515625" style="7" customWidth="1"/>
    <col min="3841" max="3841" width="15.5703125" style="7" customWidth="1"/>
    <col min="3842" max="3842" width="4.28515625" style="7" customWidth="1"/>
    <col min="3843" max="3843" width="15.85546875" style="7" customWidth="1"/>
    <col min="3844" max="3844" width="4.85546875" style="7" customWidth="1"/>
    <col min="3845" max="3845" width="28" style="7" customWidth="1"/>
    <col min="3846" max="3846" width="40.5703125" style="7" customWidth="1"/>
    <col min="3847" max="4079" width="8.7109375" style="7"/>
    <col min="4080" max="4080" width="18.28515625" style="7" customWidth="1"/>
    <col min="4081" max="4081" width="45.85546875" style="7" customWidth="1"/>
    <col min="4082" max="4092" width="4.28515625" style="7" customWidth="1"/>
    <col min="4093" max="4093" width="6" style="7" customWidth="1"/>
    <col min="4094" max="4094" width="5.7109375" style="7" customWidth="1"/>
    <col min="4095" max="4095" width="14.28515625" style="7" customWidth="1"/>
    <col min="4096" max="4096" width="19.28515625" style="7" customWidth="1"/>
    <col min="4097" max="4097" width="15.5703125" style="7" customWidth="1"/>
    <col min="4098" max="4098" width="4.28515625" style="7" customWidth="1"/>
    <col min="4099" max="4099" width="15.85546875" style="7" customWidth="1"/>
    <col min="4100" max="4100" width="4.85546875" style="7" customWidth="1"/>
    <col min="4101" max="4101" width="28" style="7" customWidth="1"/>
    <col min="4102" max="4102" width="40.5703125" style="7" customWidth="1"/>
    <col min="4103" max="4335" width="8.7109375" style="7"/>
    <col min="4336" max="4336" width="18.28515625" style="7" customWidth="1"/>
    <col min="4337" max="4337" width="45.85546875" style="7" customWidth="1"/>
    <col min="4338" max="4348" width="4.28515625" style="7" customWidth="1"/>
    <col min="4349" max="4349" width="6" style="7" customWidth="1"/>
    <col min="4350" max="4350" width="5.7109375" style="7" customWidth="1"/>
    <col min="4351" max="4351" width="14.28515625" style="7" customWidth="1"/>
    <col min="4352" max="4352" width="19.28515625" style="7" customWidth="1"/>
    <col min="4353" max="4353" width="15.5703125" style="7" customWidth="1"/>
    <col min="4354" max="4354" width="4.28515625" style="7" customWidth="1"/>
    <col min="4355" max="4355" width="15.85546875" style="7" customWidth="1"/>
    <col min="4356" max="4356" width="4.85546875" style="7" customWidth="1"/>
    <col min="4357" max="4357" width="28" style="7" customWidth="1"/>
    <col min="4358" max="4358" width="40.5703125" style="7" customWidth="1"/>
    <col min="4359" max="4591" width="8.7109375" style="7"/>
    <col min="4592" max="4592" width="18.28515625" style="7" customWidth="1"/>
    <col min="4593" max="4593" width="45.85546875" style="7" customWidth="1"/>
    <col min="4594" max="4604" width="4.28515625" style="7" customWidth="1"/>
    <col min="4605" max="4605" width="6" style="7" customWidth="1"/>
    <col min="4606" max="4606" width="5.7109375" style="7" customWidth="1"/>
    <col min="4607" max="4607" width="14.28515625" style="7" customWidth="1"/>
    <col min="4608" max="4608" width="19.28515625" style="7" customWidth="1"/>
    <col min="4609" max="4609" width="15.5703125" style="7" customWidth="1"/>
    <col min="4610" max="4610" width="4.28515625" style="7" customWidth="1"/>
    <col min="4611" max="4611" width="15.85546875" style="7" customWidth="1"/>
    <col min="4612" max="4612" width="4.85546875" style="7" customWidth="1"/>
    <col min="4613" max="4613" width="28" style="7" customWidth="1"/>
    <col min="4614" max="4614" width="40.5703125" style="7" customWidth="1"/>
    <col min="4615" max="4847" width="8.7109375" style="7"/>
    <col min="4848" max="4848" width="18.28515625" style="7" customWidth="1"/>
    <col min="4849" max="4849" width="45.85546875" style="7" customWidth="1"/>
    <col min="4850" max="4860" width="4.28515625" style="7" customWidth="1"/>
    <col min="4861" max="4861" width="6" style="7" customWidth="1"/>
    <col min="4862" max="4862" width="5.7109375" style="7" customWidth="1"/>
    <col min="4863" max="4863" width="14.28515625" style="7" customWidth="1"/>
    <col min="4864" max="4864" width="19.28515625" style="7" customWidth="1"/>
    <col min="4865" max="4865" width="15.5703125" style="7" customWidth="1"/>
    <col min="4866" max="4866" width="4.28515625" style="7" customWidth="1"/>
    <col min="4867" max="4867" width="15.85546875" style="7" customWidth="1"/>
    <col min="4868" max="4868" width="4.85546875" style="7" customWidth="1"/>
    <col min="4869" max="4869" width="28" style="7" customWidth="1"/>
    <col min="4870" max="4870" width="40.5703125" style="7" customWidth="1"/>
    <col min="4871" max="5103" width="8.7109375" style="7"/>
    <col min="5104" max="5104" width="18.28515625" style="7" customWidth="1"/>
    <col min="5105" max="5105" width="45.85546875" style="7" customWidth="1"/>
    <col min="5106" max="5116" width="4.28515625" style="7" customWidth="1"/>
    <col min="5117" max="5117" width="6" style="7" customWidth="1"/>
    <col min="5118" max="5118" width="5.7109375" style="7" customWidth="1"/>
    <col min="5119" max="5119" width="14.28515625" style="7" customWidth="1"/>
    <col min="5120" max="5120" width="19.28515625" style="7" customWidth="1"/>
    <col min="5121" max="5121" width="15.5703125" style="7" customWidth="1"/>
    <col min="5122" max="5122" width="4.28515625" style="7" customWidth="1"/>
    <col min="5123" max="5123" width="15.85546875" style="7" customWidth="1"/>
    <col min="5124" max="5124" width="4.85546875" style="7" customWidth="1"/>
    <col min="5125" max="5125" width="28" style="7" customWidth="1"/>
    <col min="5126" max="5126" width="40.5703125" style="7" customWidth="1"/>
    <col min="5127" max="5359" width="8.7109375" style="7"/>
    <col min="5360" max="5360" width="18.28515625" style="7" customWidth="1"/>
    <col min="5361" max="5361" width="45.85546875" style="7" customWidth="1"/>
    <col min="5362" max="5372" width="4.28515625" style="7" customWidth="1"/>
    <col min="5373" max="5373" width="6" style="7" customWidth="1"/>
    <col min="5374" max="5374" width="5.7109375" style="7" customWidth="1"/>
    <col min="5375" max="5375" width="14.28515625" style="7" customWidth="1"/>
    <col min="5376" max="5376" width="19.28515625" style="7" customWidth="1"/>
    <col min="5377" max="5377" width="15.5703125" style="7" customWidth="1"/>
    <col min="5378" max="5378" width="4.28515625" style="7" customWidth="1"/>
    <col min="5379" max="5379" width="15.85546875" style="7" customWidth="1"/>
    <col min="5380" max="5380" width="4.85546875" style="7" customWidth="1"/>
    <col min="5381" max="5381" width="28" style="7" customWidth="1"/>
    <col min="5382" max="5382" width="40.5703125" style="7" customWidth="1"/>
    <col min="5383" max="5615" width="8.7109375" style="7"/>
    <col min="5616" max="5616" width="18.28515625" style="7" customWidth="1"/>
    <col min="5617" max="5617" width="45.85546875" style="7" customWidth="1"/>
    <col min="5618" max="5628" width="4.28515625" style="7" customWidth="1"/>
    <col min="5629" max="5629" width="6" style="7" customWidth="1"/>
    <col min="5630" max="5630" width="5.7109375" style="7" customWidth="1"/>
    <col min="5631" max="5631" width="14.28515625" style="7" customWidth="1"/>
    <col min="5632" max="5632" width="19.28515625" style="7" customWidth="1"/>
    <col min="5633" max="5633" width="15.5703125" style="7" customWidth="1"/>
    <col min="5634" max="5634" width="4.28515625" style="7" customWidth="1"/>
    <col min="5635" max="5635" width="15.85546875" style="7" customWidth="1"/>
    <col min="5636" max="5636" width="4.85546875" style="7" customWidth="1"/>
    <col min="5637" max="5637" width="28" style="7" customWidth="1"/>
    <col min="5638" max="5638" width="40.5703125" style="7" customWidth="1"/>
    <col min="5639" max="5871" width="8.7109375" style="7"/>
    <col min="5872" max="5872" width="18.28515625" style="7" customWidth="1"/>
    <col min="5873" max="5873" width="45.85546875" style="7" customWidth="1"/>
    <col min="5874" max="5884" width="4.28515625" style="7" customWidth="1"/>
    <col min="5885" max="5885" width="6" style="7" customWidth="1"/>
    <col min="5886" max="5886" width="5.7109375" style="7" customWidth="1"/>
    <col min="5887" max="5887" width="14.28515625" style="7" customWidth="1"/>
    <col min="5888" max="5888" width="19.28515625" style="7" customWidth="1"/>
    <col min="5889" max="5889" width="15.5703125" style="7" customWidth="1"/>
    <col min="5890" max="5890" width="4.28515625" style="7" customWidth="1"/>
    <col min="5891" max="5891" width="15.85546875" style="7" customWidth="1"/>
    <col min="5892" max="5892" width="4.85546875" style="7" customWidth="1"/>
    <col min="5893" max="5893" width="28" style="7" customWidth="1"/>
    <col min="5894" max="5894" width="40.5703125" style="7" customWidth="1"/>
    <col min="5895" max="6127" width="8.7109375" style="7"/>
    <col min="6128" max="6128" width="18.28515625" style="7" customWidth="1"/>
    <col min="6129" max="6129" width="45.85546875" style="7" customWidth="1"/>
    <col min="6130" max="6140" width="4.28515625" style="7" customWidth="1"/>
    <col min="6141" max="6141" width="6" style="7" customWidth="1"/>
    <col min="6142" max="6142" width="5.7109375" style="7" customWidth="1"/>
    <col min="6143" max="6143" width="14.28515625" style="7" customWidth="1"/>
    <col min="6144" max="6144" width="19.28515625" style="7" customWidth="1"/>
    <col min="6145" max="6145" width="15.5703125" style="7" customWidth="1"/>
    <col min="6146" max="6146" width="4.28515625" style="7" customWidth="1"/>
    <col min="6147" max="6147" width="15.85546875" style="7" customWidth="1"/>
    <col min="6148" max="6148" width="4.85546875" style="7" customWidth="1"/>
    <col min="6149" max="6149" width="28" style="7" customWidth="1"/>
    <col min="6150" max="6150" width="40.5703125" style="7" customWidth="1"/>
    <col min="6151" max="6383" width="8.7109375" style="7"/>
    <col min="6384" max="6384" width="18.28515625" style="7" customWidth="1"/>
    <col min="6385" max="6385" width="45.85546875" style="7" customWidth="1"/>
    <col min="6386" max="6396" width="4.28515625" style="7" customWidth="1"/>
    <col min="6397" max="6397" width="6" style="7" customWidth="1"/>
    <col min="6398" max="6398" width="5.7109375" style="7" customWidth="1"/>
    <col min="6399" max="6399" width="14.28515625" style="7" customWidth="1"/>
    <col min="6400" max="6400" width="19.28515625" style="7" customWidth="1"/>
    <col min="6401" max="6401" width="15.5703125" style="7" customWidth="1"/>
    <col min="6402" max="6402" width="4.28515625" style="7" customWidth="1"/>
    <col min="6403" max="6403" width="15.85546875" style="7" customWidth="1"/>
    <col min="6404" max="6404" width="4.85546875" style="7" customWidth="1"/>
    <col min="6405" max="6405" width="28" style="7" customWidth="1"/>
    <col min="6406" max="6406" width="40.5703125" style="7" customWidth="1"/>
    <col min="6407" max="6639" width="8.7109375" style="7"/>
    <col min="6640" max="6640" width="18.28515625" style="7" customWidth="1"/>
    <col min="6641" max="6641" width="45.85546875" style="7" customWidth="1"/>
    <col min="6642" max="6652" width="4.28515625" style="7" customWidth="1"/>
    <col min="6653" max="6653" width="6" style="7" customWidth="1"/>
    <col min="6654" max="6654" width="5.7109375" style="7" customWidth="1"/>
    <col min="6655" max="6655" width="14.28515625" style="7" customWidth="1"/>
    <col min="6656" max="6656" width="19.28515625" style="7" customWidth="1"/>
    <col min="6657" max="6657" width="15.5703125" style="7" customWidth="1"/>
    <col min="6658" max="6658" width="4.28515625" style="7" customWidth="1"/>
    <col min="6659" max="6659" width="15.85546875" style="7" customWidth="1"/>
    <col min="6660" max="6660" width="4.85546875" style="7" customWidth="1"/>
    <col min="6661" max="6661" width="28" style="7" customWidth="1"/>
    <col min="6662" max="6662" width="40.5703125" style="7" customWidth="1"/>
    <col min="6663" max="6895" width="8.7109375" style="7"/>
    <col min="6896" max="6896" width="18.28515625" style="7" customWidth="1"/>
    <col min="6897" max="6897" width="45.85546875" style="7" customWidth="1"/>
    <col min="6898" max="6908" width="4.28515625" style="7" customWidth="1"/>
    <col min="6909" max="6909" width="6" style="7" customWidth="1"/>
    <col min="6910" max="6910" width="5.7109375" style="7" customWidth="1"/>
    <col min="6911" max="6911" width="14.28515625" style="7" customWidth="1"/>
    <col min="6912" max="6912" width="19.28515625" style="7" customWidth="1"/>
    <col min="6913" max="6913" width="15.5703125" style="7" customWidth="1"/>
    <col min="6914" max="6914" width="4.28515625" style="7" customWidth="1"/>
    <col min="6915" max="6915" width="15.85546875" style="7" customWidth="1"/>
    <col min="6916" max="6916" width="4.85546875" style="7" customWidth="1"/>
    <col min="6917" max="6917" width="28" style="7" customWidth="1"/>
    <col min="6918" max="6918" width="40.5703125" style="7" customWidth="1"/>
    <col min="6919" max="7151" width="8.7109375" style="7"/>
    <col min="7152" max="7152" width="18.28515625" style="7" customWidth="1"/>
    <col min="7153" max="7153" width="45.85546875" style="7" customWidth="1"/>
    <col min="7154" max="7164" width="4.28515625" style="7" customWidth="1"/>
    <col min="7165" max="7165" width="6" style="7" customWidth="1"/>
    <col min="7166" max="7166" width="5.7109375" style="7" customWidth="1"/>
    <col min="7167" max="7167" width="14.28515625" style="7" customWidth="1"/>
    <col min="7168" max="7168" width="19.28515625" style="7" customWidth="1"/>
    <col min="7169" max="7169" width="15.5703125" style="7" customWidth="1"/>
    <col min="7170" max="7170" width="4.28515625" style="7" customWidth="1"/>
    <col min="7171" max="7171" width="15.85546875" style="7" customWidth="1"/>
    <col min="7172" max="7172" width="4.85546875" style="7" customWidth="1"/>
    <col min="7173" max="7173" width="28" style="7" customWidth="1"/>
    <col min="7174" max="7174" width="40.5703125" style="7" customWidth="1"/>
    <col min="7175" max="7407" width="8.7109375" style="7"/>
    <col min="7408" max="7408" width="18.28515625" style="7" customWidth="1"/>
    <col min="7409" max="7409" width="45.85546875" style="7" customWidth="1"/>
    <col min="7410" max="7420" width="4.28515625" style="7" customWidth="1"/>
    <col min="7421" max="7421" width="6" style="7" customWidth="1"/>
    <col min="7422" max="7422" width="5.7109375" style="7" customWidth="1"/>
    <col min="7423" max="7423" width="14.28515625" style="7" customWidth="1"/>
    <col min="7424" max="7424" width="19.28515625" style="7" customWidth="1"/>
    <col min="7425" max="7425" width="15.5703125" style="7" customWidth="1"/>
    <col min="7426" max="7426" width="4.28515625" style="7" customWidth="1"/>
    <col min="7427" max="7427" width="15.85546875" style="7" customWidth="1"/>
    <col min="7428" max="7428" width="4.85546875" style="7" customWidth="1"/>
    <col min="7429" max="7429" width="28" style="7" customWidth="1"/>
    <col min="7430" max="7430" width="40.5703125" style="7" customWidth="1"/>
    <col min="7431" max="7663" width="8.7109375" style="7"/>
    <col min="7664" max="7664" width="18.28515625" style="7" customWidth="1"/>
    <col min="7665" max="7665" width="45.85546875" style="7" customWidth="1"/>
    <col min="7666" max="7676" width="4.28515625" style="7" customWidth="1"/>
    <col min="7677" max="7677" width="6" style="7" customWidth="1"/>
    <col min="7678" max="7678" width="5.7109375" style="7" customWidth="1"/>
    <col min="7679" max="7679" width="14.28515625" style="7" customWidth="1"/>
    <col min="7680" max="7680" width="19.28515625" style="7" customWidth="1"/>
    <col min="7681" max="7681" width="15.5703125" style="7" customWidth="1"/>
    <col min="7682" max="7682" width="4.28515625" style="7" customWidth="1"/>
    <col min="7683" max="7683" width="15.85546875" style="7" customWidth="1"/>
    <col min="7684" max="7684" width="4.85546875" style="7" customWidth="1"/>
    <col min="7685" max="7685" width="28" style="7" customWidth="1"/>
    <col min="7686" max="7686" width="40.5703125" style="7" customWidth="1"/>
    <col min="7687" max="7919" width="8.7109375" style="7"/>
    <col min="7920" max="7920" width="18.28515625" style="7" customWidth="1"/>
    <col min="7921" max="7921" width="45.85546875" style="7" customWidth="1"/>
    <col min="7922" max="7932" width="4.28515625" style="7" customWidth="1"/>
    <col min="7933" max="7933" width="6" style="7" customWidth="1"/>
    <col min="7934" max="7934" width="5.7109375" style="7" customWidth="1"/>
    <col min="7935" max="7935" width="14.28515625" style="7" customWidth="1"/>
    <col min="7936" max="7936" width="19.28515625" style="7" customWidth="1"/>
    <col min="7937" max="7937" width="15.5703125" style="7" customWidth="1"/>
    <col min="7938" max="7938" width="4.28515625" style="7" customWidth="1"/>
    <col min="7939" max="7939" width="15.85546875" style="7" customWidth="1"/>
    <col min="7940" max="7940" width="4.85546875" style="7" customWidth="1"/>
    <col min="7941" max="7941" width="28" style="7" customWidth="1"/>
    <col min="7942" max="7942" width="40.5703125" style="7" customWidth="1"/>
    <col min="7943" max="8175" width="8.7109375" style="7"/>
    <col min="8176" max="8176" width="18.28515625" style="7" customWidth="1"/>
    <col min="8177" max="8177" width="45.85546875" style="7" customWidth="1"/>
    <col min="8178" max="8188" width="4.28515625" style="7" customWidth="1"/>
    <col min="8189" max="8189" width="6" style="7" customWidth="1"/>
    <col min="8190" max="8190" width="5.7109375" style="7" customWidth="1"/>
    <col min="8191" max="8191" width="14.28515625" style="7" customWidth="1"/>
    <col min="8192" max="8192" width="19.28515625" style="7" customWidth="1"/>
    <col min="8193" max="8193" width="15.5703125" style="7" customWidth="1"/>
    <col min="8194" max="8194" width="4.28515625" style="7" customWidth="1"/>
    <col min="8195" max="8195" width="15.85546875" style="7" customWidth="1"/>
    <col min="8196" max="8196" width="4.85546875" style="7" customWidth="1"/>
    <col min="8197" max="8197" width="28" style="7" customWidth="1"/>
    <col min="8198" max="8198" width="40.5703125" style="7" customWidth="1"/>
    <col min="8199" max="8431" width="8.7109375" style="7"/>
    <col min="8432" max="8432" width="18.28515625" style="7" customWidth="1"/>
    <col min="8433" max="8433" width="45.85546875" style="7" customWidth="1"/>
    <col min="8434" max="8444" width="4.28515625" style="7" customWidth="1"/>
    <col min="8445" max="8445" width="6" style="7" customWidth="1"/>
    <col min="8446" max="8446" width="5.7109375" style="7" customWidth="1"/>
    <col min="8447" max="8447" width="14.28515625" style="7" customWidth="1"/>
    <col min="8448" max="8448" width="19.28515625" style="7" customWidth="1"/>
    <col min="8449" max="8449" width="15.5703125" style="7" customWidth="1"/>
    <col min="8450" max="8450" width="4.28515625" style="7" customWidth="1"/>
    <col min="8451" max="8451" width="15.85546875" style="7" customWidth="1"/>
    <col min="8452" max="8452" width="4.85546875" style="7" customWidth="1"/>
    <col min="8453" max="8453" width="28" style="7" customWidth="1"/>
    <col min="8454" max="8454" width="40.5703125" style="7" customWidth="1"/>
    <col min="8455" max="8687" width="8.7109375" style="7"/>
    <col min="8688" max="8688" width="18.28515625" style="7" customWidth="1"/>
    <col min="8689" max="8689" width="45.85546875" style="7" customWidth="1"/>
    <col min="8690" max="8700" width="4.28515625" style="7" customWidth="1"/>
    <col min="8701" max="8701" width="6" style="7" customWidth="1"/>
    <col min="8702" max="8702" width="5.7109375" style="7" customWidth="1"/>
    <col min="8703" max="8703" width="14.28515625" style="7" customWidth="1"/>
    <col min="8704" max="8704" width="19.28515625" style="7" customWidth="1"/>
    <col min="8705" max="8705" width="15.5703125" style="7" customWidth="1"/>
    <col min="8706" max="8706" width="4.28515625" style="7" customWidth="1"/>
    <col min="8707" max="8707" width="15.85546875" style="7" customWidth="1"/>
    <col min="8708" max="8708" width="4.85546875" style="7" customWidth="1"/>
    <col min="8709" max="8709" width="28" style="7" customWidth="1"/>
    <col min="8710" max="8710" width="40.5703125" style="7" customWidth="1"/>
    <col min="8711" max="8943" width="8.7109375" style="7"/>
    <col min="8944" max="8944" width="18.28515625" style="7" customWidth="1"/>
    <col min="8945" max="8945" width="45.85546875" style="7" customWidth="1"/>
    <col min="8946" max="8956" width="4.28515625" style="7" customWidth="1"/>
    <col min="8957" max="8957" width="6" style="7" customWidth="1"/>
    <col min="8958" max="8958" width="5.7109375" style="7" customWidth="1"/>
    <col min="8959" max="8959" width="14.28515625" style="7" customWidth="1"/>
    <col min="8960" max="8960" width="19.28515625" style="7" customWidth="1"/>
    <col min="8961" max="8961" width="15.5703125" style="7" customWidth="1"/>
    <col min="8962" max="8962" width="4.28515625" style="7" customWidth="1"/>
    <col min="8963" max="8963" width="15.85546875" style="7" customWidth="1"/>
    <col min="8964" max="8964" width="4.85546875" style="7" customWidth="1"/>
    <col min="8965" max="8965" width="28" style="7" customWidth="1"/>
    <col min="8966" max="8966" width="40.5703125" style="7" customWidth="1"/>
    <col min="8967" max="9199" width="8.7109375" style="7"/>
    <col min="9200" max="9200" width="18.28515625" style="7" customWidth="1"/>
    <col min="9201" max="9201" width="45.85546875" style="7" customWidth="1"/>
    <col min="9202" max="9212" width="4.28515625" style="7" customWidth="1"/>
    <col min="9213" max="9213" width="6" style="7" customWidth="1"/>
    <col min="9214" max="9214" width="5.7109375" style="7" customWidth="1"/>
    <col min="9215" max="9215" width="14.28515625" style="7" customWidth="1"/>
    <col min="9216" max="9216" width="19.28515625" style="7" customWidth="1"/>
    <col min="9217" max="9217" width="15.5703125" style="7" customWidth="1"/>
    <col min="9218" max="9218" width="4.28515625" style="7" customWidth="1"/>
    <col min="9219" max="9219" width="15.85546875" style="7" customWidth="1"/>
    <col min="9220" max="9220" width="4.85546875" style="7" customWidth="1"/>
    <col min="9221" max="9221" width="28" style="7" customWidth="1"/>
    <col min="9222" max="9222" width="40.5703125" style="7" customWidth="1"/>
    <col min="9223" max="9455" width="8.7109375" style="7"/>
    <col min="9456" max="9456" width="18.28515625" style="7" customWidth="1"/>
    <col min="9457" max="9457" width="45.85546875" style="7" customWidth="1"/>
    <col min="9458" max="9468" width="4.28515625" style="7" customWidth="1"/>
    <col min="9469" max="9469" width="6" style="7" customWidth="1"/>
    <col min="9470" max="9470" width="5.7109375" style="7" customWidth="1"/>
    <col min="9471" max="9471" width="14.28515625" style="7" customWidth="1"/>
    <col min="9472" max="9472" width="19.28515625" style="7" customWidth="1"/>
    <col min="9473" max="9473" width="15.5703125" style="7" customWidth="1"/>
    <col min="9474" max="9474" width="4.28515625" style="7" customWidth="1"/>
    <col min="9475" max="9475" width="15.85546875" style="7" customWidth="1"/>
    <col min="9476" max="9476" width="4.85546875" style="7" customWidth="1"/>
    <col min="9477" max="9477" width="28" style="7" customWidth="1"/>
    <col min="9478" max="9478" width="40.5703125" style="7" customWidth="1"/>
    <col min="9479" max="9711" width="8.7109375" style="7"/>
    <col min="9712" max="9712" width="18.28515625" style="7" customWidth="1"/>
    <col min="9713" max="9713" width="45.85546875" style="7" customWidth="1"/>
    <col min="9714" max="9724" width="4.28515625" style="7" customWidth="1"/>
    <col min="9725" max="9725" width="6" style="7" customWidth="1"/>
    <col min="9726" max="9726" width="5.7109375" style="7" customWidth="1"/>
    <col min="9727" max="9727" width="14.28515625" style="7" customWidth="1"/>
    <col min="9728" max="9728" width="19.28515625" style="7" customWidth="1"/>
    <col min="9729" max="9729" width="15.5703125" style="7" customWidth="1"/>
    <col min="9730" max="9730" width="4.28515625" style="7" customWidth="1"/>
    <col min="9731" max="9731" width="15.85546875" style="7" customWidth="1"/>
    <col min="9732" max="9732" width="4.85546875" style="7" customWidth="1"/>
    <col min="9733" max="9733" width="28" style="7" customWidth="1"/>
    <col min="9734" max="9734" width="40.5703125" style="7" customWidth="1"/>
    <col min="9735" max="9967" width="8.7109375" style="7"/>
    <col min="9968" max="9968" width="18.28515625" style="7" customWidth="1"/>
    <col min="9969" max="9969" width="45.85546875" style="7" customWidth="1"/>
    <col min="9970" max="9980" width="4.28515625" style="7" customWidth="1"/>
    <col min="9981" max="9981" width="6" style="7" customWidth="1"/>
    <col min="9982" max="9982" width="5.7109375" style="7" customWidth="1"/>
    <col min="9983" max="9983" width="14.28515625" style="7" customWidth="1"/>
    <col min="9984" max="9984" width="19.28515625" style="7" customWidth="1"/>
    <col min="9985" max="9985" width="15.5703125" style="7" customWidth="1"/>
    <col min="9986" max="9986" width="4.28515625" style="7" customWidth="1"/>
    <col min="9987" max="9987" width="15.85546875" style="7" customWidth="1"/>
    <col min="9988" max="9988" width="4.85546875" style="7" customWidth="1"/>
    <col min="9989" max="9989" width="28" style="7" customWidth="1"/>
    <col min="9990" max="9990" width="40.5703125" style="7" customWidth="1"/>
    <col min="9991" max="10223" width="8.7109375" style="7"/>
    <col min="10224" max="10224" width="18.28515625" style="7" customWidth="1"/>
    <col min="10225" max="10225" width="45.85546875" style="7" customWidth="1"/>
    <col min="10226" max="10236" width="4.28515625" style="7" customWidth="1"/>
    <col min="10237" max="10237" width="6" style="7" customWidth="1"/>
    <col min="10238" max="10238" width="5.7109375" style="7" customWidth="1"/>
    <col min="10239" max="10239" width="14.28515625" style="7" customWidth="1"/>
    <col min="10240" max="10240" width="19.28515625" style="7" customWidth="1"/>
    <col min="10241" max="10241" width="15.5703125" style="7" customWidth="1"/>
    <col min="10242" max="10242" width="4.28515625" style="7" customWidth="1"/>
    <col min="10243" max="10243" width="15.85546875" style="7" customWidth="1"/>
    <col min="10244" max="10244" width="4.85546875" style="7" customWidth="1"/>
    <col min="10245" max="10245" width="28" style="7" customWidth="1"/>
    <col min="10246" max="10246" width="40.5703125" style="7" customWidth="1"/>
    <col min="10247" max="10479" width="8.7109375" style="7"/>
    <col min="10480" max="10480" width="18.28515625" style="7" customWidth="1"/>
    <col min="10481" max="10481" width="45.85546875" style="7" customWidth="1"/>
    <col min="10482" max="10492" width="4.28515625" style="7" customWidth="1"/>
    <col min="10493" max="10493" width="6" style="7" customWidth="1"/>
    <col min="10494" max="10494" width="5.7109375" style="7" customWidth="1"/>
    <col min="10495" max="10495" width="14.28515625" style="7" customWidth="1"/>
    <col min="10496" max="10496" width="19.28515625" style="7" customWidth="1"/>
    <col min="10497" max="10497" width="15.5703125" style="7" customWidth="1"/>
    <col min="10498" max="10498" width="4.28515625" style="7" customWidth="1"/>
    <col min="10499" max="10499" width="15.85546875" style="7" customWidth="1"/>
    <col min="10500" max="10500" width="4.85546875" style="7" customWidth="1"/>
    <col min="10501" max="10501" width="28" style="7" customWidth="1"/>
    <col min="10502" max="10502" width="40.5703125" style="7" customWidth="1"/>
    <col min="10503" max="10735" width="8.7109375" style="7"/>
    <col min="10736" max="10736" width="18.28515625" style="7" customWidth="1"/>
    <col min="10737" max="10737" width="45.85546875" style="7" customWidth="1"/>
    <col min="10738" max="10748" width="4.28515625" style="7" customWidth="1"/>
    <col min="10749" max="10749" width="6" style="7" customWidth="1"/>
    <col min="10750" max="10750" width="5.7109375" style="7" customWidth="1"/>
    <col min="10751" max="10751" width="14.28515625" style="7" customWidth="1"/>
    <col min="10752" max="10752" width="19.28515625" style="7" customWidth="1"/>
    <col min="10753" max="10753" width="15.5703125" style="7" customWidth="1"/>
    <col min="10754" max="10754" width="4.28515625" style="7" customWidth="1"/>
    <col min="10755" max="10755" width="15.85546875" style="7" customWidth="1"/>
    <col min="10756" max="10756" width="4.85546875" style="7" customWidth="1"/>
    <col min="10757" max="10757" width="28" style="7" customWidth="1"/>
    <col min="10758" max="10758" width="40.5703125" style="7" customWidth="1"/>
    <col min="10759" max="10991" width="8.7109375" style="7"/>
    <col min="10992" max="10992" width="18.28515625" style="7" customWidth="1"/>
    <col min="10993" max="10993" width="45.85546875" style="7" customWidth="1"/>
    <col min="10994" max="11004" width="4.28515625" style="7" customWidth="1"/>
    <col min="11005" max="11005" width="6" style="7" customWidth="1"/>
    <col min="11006" max="11006" width="5.7109375" style="7" customWidth="1"/>
    <col min="11007" max="11007" width="14.28515625" style="7" customWidth="1"/>
    <col min="11008" max="11008" width="19.28515625" style="7" customWidth="1"/>
    <col min="11009" max="11009" width="15.5703125" style="7" customWidth="1"/>
    <col min="11010" max="11010" width="4.28515625" style="7" customWidth="1"/>
    <col min="11011" max="11011" width="15.85546875" style="7" customWidth="1"/>
    <col min="11012" max="11012" width="4.85546875" style="7" customWidth="1"/>
    <col min="11013" max="11013" width="28" style="7" customWidth="1"/>
    <col min="11014" max="11014" width="40.5703125" style="7" customWidth="1"/>
    <col min="11015" max="11247" width="8.7109375" style="7"/>
    <col min="11248" max="11248" width="18.28515625" style="7" customWidth="1"/>
    <col min="11249" max="11249" width="45.85546875" style="7" customWidth="1"/>
    <col min="11250" max="11260" width="4.28515625" style="7" customWidth="1"/>
    <col min="11261" max="11261" width="6" style="7" customWidth="1"/>
    <col min="11262" max="11262" width="5.7109375" style="7" customWidth="1"/>
    <col min="11263" max="11263" width="14.28515625" style="7" customWidth="1"/>
    <col min="11264" max="11264" width="19.28515625" style="7" customWidth="1"/>
    <col min="11265" max="11265" width="15.5703125" style="7" customWidth="1"/>
    <col min="11266" max="11266" width="4.28515625" style="7" customWidth="1"/>
    <col min="11267" max="11267" width="15.85546875" style="7" customWidth="1"/>
    <col min="11268" max="11268" width="4.85546875" style="7" customWidth="1"/>
    <col min="11269" max="11269" width="28" style="7" customWidth="1"/>
    <col min="11270" max="11270" width="40.5703125" style="7" customWidth="1"/>
    <col min="11271" max="11503" width="8.7109375" style="7"/>
    <col min="11504" max="11504" width="18.28515625" style="7" customWidth="1"/>
    <col min="11505" max="11505" width="45.85546875" style="7" customWidth="1"/>
    <col min="11506" max="11516" width="4.28515625" style="7" customWidth="1"/>
    <col min="11517" max="11517" width="6" style="7" customWidth="1"/>
    <col min="11518" max="11518" width="5.7109375" style="7" customWidth="1"/>
    <col min="11519" max="11519" width="14.28515625" style="7" customWidth="1"/>
    <col min="11520" max="11520" width="19.28515625" style="7" customWidth="1"/>
    <col min="11521" max="11521" width="15.5703125" style="7" customWidth="1"/>
    <col min="11522" max="11522" width="4.28515625" style="7" customWidth="1"/>
    <col min="11523" max="11523" width="15.85546875" style="7" customWidth="1"/>
    <col min="11524" max="11524" width="4.85546875" style="7" customWidth="1"/>
    <col min="11525" max="11525" width="28" style="7" customWidth="1"/>
    <col min="11526" max="11526" width="40.5703125" style="7" customWidth="1"/>
    <col min="11527" max="11759" width="8.7109375" style="7"/>
    <col min="11760" max="11760" width="18.28515625" style="7" customWidth="1"/>
    <col min="11761" max="11761" width="45.85546875" style="7" customWidth="1"/>
    <col min="11762" max="11772" width="4.28515625" style="7" customWidth="1"/>
    <col min="11773" max="11773" width="6" style="7" customWidth="1"/>
    <col min="11774" max="11774" width="5.7109375" style="7" customWidth="1"/>
    <col min="11775" max="11775" width="14.28515625" style="7" customWidth="1"/>
    <col min="11776" max="11776" width="19.28515625" style="7" customWidth="1"/>
    <col min="11777" max="11777" width="15.5703125" style="7" customWidth="1"/>
    <col min="11778" max="11778" width="4.28515625" style="7" customWidth="1"/>
    <col min="11779" max="11779" width="15.85546875" style="7" customWidth="1"/>
    <col min="11780" max="11780" width="4.85546875" style="7" customWidth="1"/>
    <col min="11781" max="11781" width="28" style="7" customWidth="1"/>
    <col min="11782" max="11782" width="40.5703125" style="7" customWidth="1"/>
    <col min="11783" max="12015" width="8.7109375" style="7"/>
    <col min="12016" max="12016" width="18.28515625" style="7" customWidth="1"/>
    <col min="12017" max="12017" width="45.85546875" style="7" customWidth="1"/>
    <col min="12018" max="12028" width="4.28515625" style="7" customWidth="1"/>
    <col min="12029" max="12029" width="6" style="7" customWidth="1"/>
    <col min="12030" max="12030" width="5.7109375" style="7" customWidth="1"/>
    <col min="12031" max="12031" width="14.28515625" style="7" customWidth="1"/>
    <col min="12032" max="12032" width="19.28515625" style="7" customWidth="1"/>
    <col min="12033" max="12033" width="15.5703125" style="7" customWidth="1"/>
    <col min="12034" max="12034" width="4.28515625" style="7" customWidth="1"/>
    <col min="12035" max="12035" width="15.85546875" style="7" customWidth="1"/>
    <col min="12036" max="12036" width="4.85546875" style="7" customWidth="1"/>
    <col min="12037" max="12037" width="28" style="7" customWidth="1"/>
    <col min="12038" max="12038" width="40.5703125" style="7" customWidth="1"/>
    <col min="12039" max="12271" width="8.7109375" style="7"/>
    <col min="12272" max="12272" width="18.28515625" style="7" customWidth="1"/>
    <col min="12273" max="12273" width="45.85546875" style="7" customWidth="1"/>
    <col min="12274" max="12284" width="4.28515625" style="7" customWidth="1"/>
    <col min="12285" max="12285" width="6" style="7" customWidth="1"/>
    <col min="12286" max="12286" width="5.7109375" style="7" customWidth="1"/>
    <col min="12287" max="12287" width="14.28515625" style="7" customWidth="1"/>
    <col min="12288" max="12288" width="19.28515625" style="7" customWidth="1"/>
    <col min="12289" max="12289" width="15.5703125" style="7" customWidth="1"/>
    <col min="12290" max="12290" width="4.28515625" style="7" customWidth="1"/>
    <col min="12291" max="12291" width="15.85546875" style="7" customWidth="1"/>
    <col min="12292" max="12292" width="4.85546875" style="7" customWidth="1"/>
    <col min="12293" max="12293" width="28" style="7" customWidth="1"/>
    <col min="12294" max="12294" width="40.5703125" style="7" customWidth="1"/>
    <col min="12295" max="12527" width="8.7109375" style="7"/>
    <col min="12528" max="12528" width="18.28515625" style="7" customWidth="1"/>
    <col min="12529" max="12529" width="45.85546875" style="7" customWidth="1"/>
    <col min="12530" max="12540" width="4.28515625" style="7" customWidth="1"/>
    <col min="12541" max="12541" width="6" style="7" customWidth="1"/>
    <col min="12542" max="12542" width="5.7109375" style="7" customWidth="1"/>
    <col min="12543" max="12543" width="14.28515625" style="7" customWidth="1"/>
    <col min="12544" max="12544" width="19.28515625" style="7" customWidth="1"/>
    <col min="12545" max="12545" width="15.5703125" style="7" customWidth="1"/>
    <col min="12546" max="12546" width="4.28515625" style="7" customWidth="1"/>
    <col min="12547" max="12547" width="15.85546875" style="7" customWidth="1"/>
    <col min="12548" max="12548" width="4.85546875" style="7" customWidth="1"/>
    <col min="12549" max="12549" width="28" style="7" customWidth="1"/>
    <col min="12550" max="12550" width="40.5703125" style="7" customWidth="1"/>
    <col min="12551" max="12783" width="8.7109375" style="7"/>
    <col min="12784" max="12784" width="18.28515625" style="7" customWidth="1"/>
    <col min="12785" max="12785" width="45.85546875" style="7" customWidth="1"/>
    <col min="12786" max="12796" width="4.28515625" style="7" customWidth="1"/>
    <col min="12797" max="12797" width="6" style="7" customWidth="1"/>
    <col min="12798" max="12798" width="5.7109375" style="7" customWidth="1"/>
    <col min="12799" max="12799" width="14.28515625" style="7" customWidth="1"/>
    <col min="12800" max="12800" width="19.28515625" style="7" customWidth="1"/>
    <col min="12801" max="12801" width="15.5703125" style="7" customWidth="1"/>
    <col min="12802" max="12802" width="4.28515625" style="7" customWidth="1"/>
    <col min="12803" max="12803" width="15.85546875" style="7" customWidth="1"/>
    <col min="12804" max="12804" width="4.85546875" style="7" customWidth="1"/>
    <col min="12805" max="12805" width="28" style="7" customWidth="1"/>
    <col min="12806" max="12806" width="40.5703125" style="7" customWidth="1"/>
    <col min="12807" max="13039" width="8.7109375" style="7"/>
    <col min="13040" max="13040" width="18.28515625" style="7" customWidth="1"/>
    <col min="13041" max="13041" width="45.85546875" style="7" customWidth="1"/>
    <col min="13042" max="13052" width="4.28515625" style="7" customWidth="1"/>
    <col min="13053" max="13053" width="6" style="7" customWidth="1"/>
    <col min="13054" max="13054" width="5.7109375" style="7" customWidth="1"/>
    <col min="13055" max="13055" width="14.28515625" style="7" customWidth="1"/>
    <col min="13056" max="13056" width="19.28515625" style="7" customWidth="1"/>
    <col min="13057" max="13057" width="15.5703125" style="7" customWidth="1"/>
    <col min="13058" max="13058" width="4.28515625" style="7" customWidth="1"/>
    <col min="13059" max="13059" width="15.85546875" style="7" customWidth="1"/>
    <col min="13060" max="13060" width="4.85546875" style="7" customWidth="1"/>
    <col min="13061" max="13061" width="28" style="7" customWidth="1"/>
    <col min="13062" max="13062" width="40.5703125" style="7" customWidth="1"/>
    <col min="13063" max="13295" width="8.7109375" style="7"/>
    <col min="13296" max="13296" width="18.28515625" style="7" customWidth="1"/>
    <col min="13297" max="13297" width="45.85546875" style="7" customWidth="1"/>
    <col min="13298" max="13308" width="4.28515625" style="7" customWidth="1"/>
    <col min="13309" max="13309" width="6" style="7" customWidth="1"/>
    <col min="13310" max="13310" width="5.7109375" style="7" customWidth="1"/>
    <col min="13311" max="13311" width="14.28515625" style="7" customWidth="1"/>
    <col min="13312" max="13312" width="19.28515625" style="7" customWidth="1"/>
    <col min="13313" max="13313" width="15.5703125" style="7" customWidth="1"/>
    <col min="13314" max="13314" width="4.28515625" style="7" customWidth="1"/>
    <col min="13315" max="13315" width="15.85546875" style="7" customWidth="1"/>
    <col min="13316" max="13316" width="4.85546875" style="7" customWidth="1"/>
    <col min="13317" max="13317" width="28" style="7" customWidth="1"/>
    <col min="13318" max="13318" width="40.5703125" style="7" customWidth="1"/>
    <col min="13319" max="13551" width="8.7109375" style="7"/>
    <col min="13552" max="13552" width="18.28515625" style="7" customWidth="1"/>
    <col min="13553" max="13553" width="45.85546875" style="7" customWidth="1"/>
    <col min="13554" max="13564" width="4.28515625" style="7" customWidth="1"/>
    <col min="13565" max="13565" width="6" style="7" customWidth="1"/>
    <col min="13566" max="13566" width="5.7109375" style="7" customWidth="1"/>
    <col min="13567" max="13567" width="14.28515625" style="7" customWidth="1"/>
    <col min="13568" max="13568" width="19.28515625" style="7" customWidth="1"/>
    <col min="13569" max="13569" width="15.5703125" style="7" customWidth="1"/>
    <col min="13570" max="13570" width="4.28515625" style="7" customWidth="1"/>
    <col min="13571" max="13571" width="15.85546875" style="7" customWidth="1"/>
    <col min="13572" max="13572" width="4.85546875" style="7" customWidth="1"/>
    <col min="13573" max="13573" width="28" style="7" customWidth="1"/>
    <col min="13574" max="13574" width="40.5703125" style="7" customWidth="1"/>
    <col min="13575" max="13807" width="8.7109375" style="7"/>
    <col min="13808" max="13808" width="18.28515625" style="7" customWidth="1"/>
    <col min="13809" max="13809" width="45.85546875" style="7" customWidth="1"/>
    <col min="13810" max="13820" width="4.28515625" style="7" customWidth="1"/>
    <col min="13821" max="13821" width="6" style="7" customWidth="1"/>
    <col min="13822" max="13822" width="5.7109375" style="7" customWidth="1"/>
    <col min="13823" max="13823" width="14.28515625" style="7" customWidth="1"/>
    <col min="13824" max="13824" width="19.28515625" style="7" customWidth="1"/>
    <col min="13825" max="13825" width="15.5703125" style="7" customWidth="1"/>
    <col min="13826" max="13826" width="4.28515625" style="7" customWidth="1"/>
    <col min="13827" max="13827" width="15.85546875" style="7" customWidth="1"/>
    <col min="13828" max="13828" width="4.85546875" style="7" customWidth="1"/>
    <col min="13829" max="13829" width="28" style="7" customWidth="1"/>
    <col min="13830" max="13830" width="40.5703125" style="7" customWidth="1"/>
    <col min="13831" max="14063" width="8.7109375" style="7"/>
    <col min="14064" max="14064" width="18.28515625" style="7" customWidth="1"/>
    <col min="14065" max="14065" width="45.85546875" style="7" customWidth="1"/>
    <col min="14066" max="14076" width="4.28515625" style="7" customWidth="1"/>
    <col min="14077" max="14077" width="6" style="7" customWidth="1"/>
    <col min="14078" max="14078" width="5.7109375" style="7" customWidth="1"/>
    <col min="14079" max="14079" width="14.28515625" style="7" customWidth="1"/>
    <col min="14080" max="14080" width="19.28515625" style="7" customWidth="1"/>
    <col min="14081" max="14081" width="15.5703125" style="7" customWidth="1"/>
    <col min="14082" max="14082" width="4.28515625" style="7" customWidth="1"/>
    <col min="14083" max="14083" width="15.85546875" style="7" customWidth="1"/>
    <col min="14084" max="14084" width="4.85546875" style="7" customWidth="1"/>
    <col min="14085" max="14085" width="28" style="7" customWidth="1"/>
    <col min="14086" max="14086" width="40.5703125" style="7" customWidth="1"/>
    <col min="14087" max="14319" width="8.7109375" style="7"/>
    <col min="14320" max="14320" width="18.28515625" style="7" customWidth="1"/>
    <col min="14321" max="14321" width="45.85546875" style="7" customWidth="1"/>
    <col min="14322" max="14332" width="4.28515625" style="7" customWidth="1"/>
    <col min="14333" max="14333" width="6" style="7" customWidth="1"/>
    <col min="14334" max="14334" width="5.7109375" style="7" customWidth="1"/>
    <col min="14335" max="14335" width="14.28515625" style="7" customWidth="1"/>
    <col min="14336" max="14336" width="19.28515625" style="7" customWidth="1"/>
    <col min="14337" max="14337" width="15.5703125" style="7" customWidth="1"/>
    <col min="14338" max="14338" width="4.28515625" style="7" customWidth="1"/>
    <col min="14339" max="14339" width="15.85546875" style="7" customWidth="1"/>
    <col min="14340" max="14340" width="4.85546875" style="7" customWidth="1"/>
    <col min="14341" max="14341" width="28" style="7" customWidth="1"/>
    <col min="14342" max="14342" width="40.5703125" style="7" customWidth="1"/>
    <col min="14343" max="14575" width="8.7109375" style="7"/>
    <col min="14576" max="14576" width="18.28515625" style="7" customWidth="1"/>
    <col min="14577" max="14577" width="45.85546875" style="7" customWidth="1"/>
    <col min="14578" max="14588" width="4.28515625" style="7" customWidth="1"/>
    <col min="14589" max="14589" width="6" style="7" customWidth="1"/>
    <col min="14590" max="14590" width="5.7109375" style="7" customWidth="1"/>
    <col min="14591" max="14591" width="14.28515625" style="7" customWidth="1"/>
    <col min="14592" max="14592" width="19.28515625" style="7" customWidth="1"/>
    <col min="14593" max="14593" width="15.5703125" style="7" customWidth="1"/>
    <col min="14594" max="14594" width="4.28515625" style="7" customWidth="1"/>
    <col min="14595" max="14595" width="15.85546875" style="7" customWidth="1"/>
    <col min="14596" max="14596" width="4.85546875" style="7" customWidth="1"/>
    <col min="14597" max="14597" width="28" style="7" customWidth="1"/>
    <col min="14598" max="14598" width="40.5703125" style="7" customWidth="1"/>
    <col min="14599" max="14831" width="8.7109375" style="7"/>
    <col min="14832" max="14832" width="18.28515625" style="7" customWidth="1"/>
    <col min="14833" max="14833" width="45.85546875" style="7" customWidth="1"/>
    <col min="14834" max="14844" width="4.28515625" style="7" customWidth="1"/>
    <col min="14845" max="14845" width="6" style="7" customWidth="1"/>
    <col min="14846" max="14846" width="5.7109375" style="7" customWidth="1"/>
    <col min="14847" max="14847" width="14.28515625" style="7" customWidth="1"/>
    <col min="14848" max="14848" width="19.28515625" style="7" customWidth="1"/>
    <col min="14849" max="14849" width="15.5703125" style="7" customWidth="1"/>
    <col min="14850" max="14850" width="4.28515625" style="7" customWidth="1"/>
    <col min="14851" max="14851" width="15.85546875" style="7" customWidth="1"/>
    <col min="14852" max="14852" width="4.85546875" style="7" customWidth="1"/>
    <col min="14853" max="14853" width="28" style="7" customWidth="1"/>
    <col min="14854" max="14854" width="40.5703125" style="7" customWidth="1"/>
    <col min="14855" max="15087" width="8.7109375" style="7"/>
    <col min="15088" max="15088" width="18.28515625" style="7" customWidth="1"/>
    <col min="15089" max="15089" width="45.85546875" style="7" customWidth="1"/>
    <col min="15090" max="15100" width="4.28515625" style="7" customWidth="1"/>
    <col min="15101" max="15101" width="6" style="7" customWidth="1"/>
    <col min="15102" max="15102" width="5.7109375" style="7" customWidth="1"/>
    <col min="15103" max="15103" width="14.28515625" style="7" customWidth="1"/>
    <col min="15104" max="15104" width="19.28515625" style="7" customWidth="1"/>
    <col min="15105" max="15105" width="15.5703125" style="7" customWidth="1"/>
    <col min="15106" max="15106" width="4.28515625" style="7" customWidth="1"/>
    <col min="15107" max="15107" width="15.85546875" style="7" customWidth="1"/>
    <col min="15108" max="15108" width="4.85546875" style="7" customWidth="1"/>
    <col min="15109" max="15109" width="28" style="7" customWidth="1"/>
    <col min="15110" max="15110" width="40.5703125" style="7" customWidth="1"/>
    <col min="15111" max="15343" width="8.7109375" style="7"/>
    <col min="15344" max="15344" width="18.28515625" style="7" customWidth="1"/>
    <col min="15345" max="15345" width="45.85546875" style="7" customWidth="1"/>
    <col min="15346" max="15356" width="4.28515625" style="7" customWidth="1"/>
    <col min="15357" max="15357" width="6" style="7" customWidth="1"/>
    <col min="15358" max="15358" width="5.7109375" style="7" customWidth="1"/>
    <col min="15359" max="15359" width="14.28515625" style="7" customWidth="1"/>
    <col min="15360" max="15360" width="19.28515625" style="7" customWidth="1"/>
    <col min="15361" max="15361" width="15.5703125" style="7" customWidth="1"/>
    <col min="15362" max="15362" width="4.28515625" style="7" customWidth="1"/>
    <col min="15363" max="15363" width="15.85546875" style="7" customWidth="1"/>
    <col min="15364" max="15364" width="4.85546875" style="7" customWidth="1"/>
    <col min="15365" max="15365" width="28" style="7" customWidth="1"/>
    <col min="15366" max="15366" width="40.5703125" style="7" customWidth="1"/>
    <col min="15367" max="15599" width="8.7109375" style="7"/>
    <col min="15600" max="15600" width="18.28515625" style="7" customWidth="1"/>
    <col min="15601" max="15601" width="45.85546875" style="7" customWidth="1"/>
    <col min="15602" max="15612" width="4.28515625" style="7" customWidth="1"/>
    <col min="15613" max="15613" width="6" style="7" customWidth="1"/>
    <col min="15614" max="15614" width="5.7109375" style="7" customWidth="1"/>
    <col min="15615" max="15615" width="14.28515625" style="7" customWidth="1"/>
    <col min="15616" max="15616" width="19.28515625" style="7" customWidth="1"/>
    <col min="15617" max="15617" width="15.5703125" style="7" customWidth="1"/>
    <col min="15618" max="15618" width="4.28515625" style="7" customWidth="1"/>
    <col min="15619" max="15619" width="15.85546875" style="7" customWidth="1"/>
    <col min="15620" max="15620" width="4.85546875" style="7" customWidth="1"/>
    <col min="15621" max="15621" width="28" style="7" customWidth="1"/>
    <col min="15622" max="15622" width="40.5703125" style="7" customWidth="1"/>
    <col min="15623" max="15855" width="8.7109375" style="7"/>
    <col min="15856" max="15856" width="18.28515625" style="7" customWidth="1"/>
    <col min="15857" max="15857" width="45.85546875" style="7" customWidth="1"/>
    <col min="15858" max="15868" width="4.28515625" style="7" customWidth="1"/>
    <col min="15869" max="15869" width="6" style="7" customWidth="1"/>
    <col min="15870" max="15870" width="5.7109375" style="7" customWidth="1"/>
    <col min="15871" max="15871" width="14.28515625" style="7" customWidth="1"/>
    <col min="15872" max="15872" width="19.28515625" style="7" customWidth="1"/>
    <col min="15873" max="15873" width="15.5703125" style="7" customWidth="1"/>
    <col min="15874" max="15874" width="4.28515625" style="7" customWidth="1"/>
    <col min="15875" max="15875" width="15.85546875" style="7" customWidth="1"/>
    <col min="15876" max="15876" width="4.85546875" style="7" customWidth="1"/>
    <col min="15877" max="15877" width="28" style="7" customWidth="1"/>
    <col min="15878" max="15878" width="40.5703125" style="7" customWidth="1"/>
    <col min="15879" max="16111" width="8.7109375" style="7"/>
    <col min="16112" max="16112" width="18.28515625" style="7" customWidth="1"/>
    <col min="16113" max="16113" width="45.85546875" style="7" customWidth="1"/>
    <col min="16114" max="16124" width="4.28515625" style="7" customWidth="1"/>
    <col min="16125" max="16125" width="6" style="7" customWidth="1"/>
    <col min="16126" max="16126" width="5.7109375" style="7" customWidth="1"/>
    <col min="16127" max="16127" width="14.28515625" style="7" customWidth="1"/>
    <col min="16128" max="16128" width="19.28515625" style="7" customWidth="1"/>
    <col min="16129" max="16129" width="15.5703125" style="7" customWidth="1"/>
    <col min="16130" max="16130" width="4.28515625" style="7" customWidth="1"/>
    <col min="16131" max="16131" width="15.85546875" style="7" customWidth="1"/>
    <col min="16132" max="16132" width="4.85546875" style="7" customWidth="1"/>
    <col min="16133" max="16133" width="28" style="7" customWidth="1"/>
    <col min="16134" max="16134" width="40.5703125" style="7" customWidth="1"/>
    <col min="16373" max="16384" width="11.5703125" customWidth="1"/>
  </cols>
  <sheetData>
    <row r="1" spans="1:9" ht="25.5" customHeight="1" x14ac:dyDescent="0.25">
      <c r="A1" s="166" t="s">
        <v>0</v>
      </c>
      <c r="B1" s="166"/>
      <c r="C1" s="166"/>
      <c r="D1" s="166"/>
      <c r="E1" s="9"/>
      <c r="F1" s="9"/>
      <c r="G1" s="9"/>
      <c r="H1" s="10"/>
    </row>
    <row r="2" spans="1:9" ht="21" customHeight="1" x14ac:dyDescent="0.25">
      <c r="A2" s="184" t="s">
        <v>1</v>
      </c>
      <c r="B2" s="184"/>
      <c r="C2" s="184"/>
      <c r="D2" s="184"/>
      <c r="E2" s="9"/>
      <c r="F2" s="9"/>
      <c r="G2" s="9"/>
      <c r="H2" s="11"/>
    </row>
    <row r="3" spans="1:9" ht="21" customHeight="1" x14ac:dyDescent="0.25">
      <c r="A3" s="185" t="s">
        <v>246</v>
      </c>
      <c r="B3" s="185"/>
      <c r="C3" s="185"/>
      <c r="D3" s="185"/>
      <c r="E3" s="9"/>
      <c r="F3" s="9"/>
      <c r="G3" s="9"/>
      <c r="H3" s="11"/>
    </row>
    <row r="4" spans="1:9" ht="21" customHeight="1" x14ac:dyDescent="0.25">
      <c r="A4" s="197" t="s">
        <v>247</v>
      </c>
      <c r="B4" s="197"/>
      <c r="C4" s="197"/>
      <c r="D4" s="197"/>
      <c r="E4" s="9"/>
      <c r="F4" s="9"/>
      <c r="G4" s="9"/>
      <c r="H4" s="11"/>
    </row>
    <row r="5" spans="1:9" ht="13.5" customHeight="1" x14ac:dyDescent="0.25">
      <c r="E5" s="9"/>
      <c r="F5" s="9"/>
      <c r="G5" s="9"/>
      <c r="H5" s="11"/>
    </row>
    <row r="6" spans="1:9" ht="13.5" customHeight="1" x14ac:dyDescent="0.25">
      <c r="A6" s="167" t="s">
        <v>248</v>
      </c>
      <c r="E6" s="9"/>
      <c r="F6" s="9"/>
      <c r="G6" s="9"/>
      <c r="H6" s="11"/>
    </row>
    <row r="7" spans="1:9" ht="11.25" customHeight="1" x14ac:dyDescent="0.25">
      <c r="E7" s="9"/>
      <c r="F7" s="9"/>
      <c r="G7" s="7"/>
      <c r="H7" s="11"/>
    </row>
    <row r="8" spans="1:9" ht="13.5" customHeight="1" x14ac:dyDescent="0.25">
      <c r="A8" s="133"/>
      <c r="B8" s="133"/>
      <c r="C8" s="133"/>
      <c r="D8" s="133"/>
      <c r="E8" s="9"/>
      <c r="F8" s="9"/>
      <c r="G8" s="9"/>
      <c r="H8" s="11"/>
    </row>
    <row r="9" spans="1:9" s="17" customFormat="1" ht="35.25" customHeight="1" x14ac:dyDescent="0.25">
      <c r="A9" s="12" t="s">
        <v>3</v>
      </c>
      <c r="B9" s="13" t="s">
        <v>4</v>
      </c>
      <c r="C9" s="14" t="s">
        <v>7</v>
      </c>
      <c r="D9" s="15" t="s">
        <v>8</v>
      </c>
      <c r="E9" s="186" t="s">
        <v>9</v>
      </c>
      <c r="F9" s="186"/>
      <c r="G9" s="186"/>
      <c r="H9" s="16" t="s">
        <v>10</v>
      </c>
      <c r="I9" s="6" t="s">
        <v>11</v>
      </c>
    </row>
    <row r="10" spans="1:9" ht="12.75" customHeight="1" x14ac:dyDescent="0.25">
      <c r="A10" s="19"/>
      <c r="B10" s="19"/>
      <c r="C10" s="23"/>
      <c r="D10" s="24"/>
      <c r="E10" s="25"/>
      <c r="F10" s="26"/>
      <c r="G10" s="25"/>
      <c r="H10" s="27"/>
      <c r="I10" s="28"/>
    </row>
    <row r="11" spans="1:9" s="18" customFormat="1" ht="12.75" customHeight="1" x14ac:dyDescent="0.25">
      <c r="A11" s="141" t="s">
        <v>249</v>
      </c>
      <c r="B11" s="113"/>
      <c r="C11" s="66"/>
      <c r="D11" s="67"/>
      <c r="E11" s="2"/>
      <c r="F11" s="68"/>
      <c r="G11" s="2"/>
      <c r="H11" s="2"/>
      <c r="I11" s="69"/>
    </row>
    <row r="12" spans="1:9" s="18" customFormat="1" ht="12.75" customHeight="1" x14ac:dyDescent="0.25">
      <c r="A12" s="35" t="s">
        <v>166</v>
      </c>
      <c r="B12" s="48" t="s">
        <v>167</v>
      </c>
      <c r="C12" s="41">
        <v>3</v>
      </c>
      <c r="D12" s="41" t="s">
        <v>28</v>
      </c>
      <c r="E12" s="42"/>
      <c r="F12" s="43"/>
      <c r="G12" s="42"/>
      <c r="H12" s="44" t="s">
        <v>168</v>
      </c>
      <c r="I12" s="74" t="s">
        <v>169</v>
      </c>
    </row>
    <row r="13" spans="1:9" s="18" customFormat="1" ht="12.75" customHeight="1" x14ac:dyDescent="0.25">
      <c r="A13" s="47" t="s">
        <v>173</v>
      </c>
      <c r="B13" s="178" t="s">
        <v>289</v>
      </c>
      <c r="C13" s="41">
        <v>3</v>
      </c>
      <c r="D13" s="41" t="s">
        <v>28</v>
      </c>
      <c r="E13" s="42"/>
      <c r="F13" s="43"/>
      <c r="G13" s="42"/>
      <c r="H13" s="44" t="s">
        <v>40</v>
      </c>
      <c r="I13" s="76" t="s">
        <v>174</v>
      </c>
    </row>
    <row r="14" spans="1:9" s="18" customFormat="1" ht="12.75" customHeight="1" x14ac:dyDescent="0.25">
      <c r="A14" s="147" t="s">
        <v>226</v>
      </c>
      <c r="B14" s="35" t="s">
        <v>227</v>
      </c>
      <c r="C14" s="146">
        <v>3</v>
      </c>
      <c r="D14" s="41" t="s">
        <v>28</v>
      </c>
      <c r="E14" s="42"/>
      <c r="F14" s="43"/>
      <c r="G14" s="42"/>
      <c r="H14" s="44" t="s">
        <v>168</v>
      </c>
      <c r="I14" s="74" t="s">
        <v>228</v>
      </c>
    </row>
    <row r="15" spans="1:9" s="18" customFormat="1" ht="12.75" customHeight="1" x14ac:dyDescent="0.25">
      <c r="A15" s="147" t="s">
        <v>242</v>
      </c>
      <c r="B15" s="35" t="s">
        <v>243</v>
      </c>
      <c r="C15" s="146">
        <v>3</v>
      </c>
      <c r="D15" s="41" t="s">
        <v>28</v>
      </c>
      <c r="E15" s="42"/>
      <c r="F15" s="43"/>
      <c r="G15" s="42"/>
      <c r="H15" s="44" t="s">
        <v>244</v>
      </c>
      <c r="I15" s="74" t="s">
        <v>245</v>
      </c>
    </row>
    <row r="16" spans="1:9" s="18" customFormat="1" ht="12.75" customHeight="1" x14ac:dyDescent="0.25">
      <c r="A16" s="147" t="s">
        <v>186</v>
      </c>
      <c r="B16" s="35" t="s">
        <v>187</v>
      </c>
      <c r="C16" s="146">
        <v>3</v>
      </c>
      <c r="D16" s="41" t="s">
        <v>28</v>
      </c>
      <c r="E16" s="42"/>
      <c r="F16" s="43"/>
      <c r="G16" s="42"/>
      <c r="H16" s="44" t="s">
        <v>188</v>
      </c>
      <c r="I16" s="74" t="s">
        <v>189</v>
      </c>
    </row>
    <row r="17" spans="1:9" s="18" customFormat="1" ht="12.75" customHeight="1" x14ac:dyDescent="0.25">
      <c r="A17" s="187" t="s">
        <v>31</v>
      </c>
      <c r="B17" s="187"/>
      <c r="C17" s="5"/>
      <c r="D17" s="5"/>
      <c r="E17" s="55"/>
      <c r="F17" s="56"/>
      <c r="G17" s="55"/>
      <c r="H17" s="55"/>
      <c r="I17" s="57"/>
    </row>
    <row r="18" spans="1:9" s="18" customFormat="1" ht="12.75" customHeight="1" x14ac:dyDescent="0.25">
      <c r="A18" s="189" t="s">
        <v>97</v>
      </c>
      <c r="B18" s="189"/>
      <c r="C18" s="4">
        <v>15</v>
      </c>
      <c r="D18" s="4"/>
      <c r="E18" s="55"/>
      <c r="F18" s="56"/>
      <c r="G18" s="55"/>
      <c r="H18" s="55"/>
      <c r="I18" s="57"/>
    </row>
    <row r="19" spans="1:9" s="18" customFormat="1" ht="12.75" customHeight="1" x14ac:dyDescent="0.25">
      <c r="A19" s="198" t="s">
        <v>33</v>
      </c>
      <c r="B19" s="198"/>
      <c r="C19" s="3"/>
      <c r="D19" s="3"/>
      <c r="E19" s="55"/>
      <c r="F19" s="56"/>
      <c r="G19" s="55"/>
      <c r="H19" s="55"/>
      <c r="I19" s="57"/>
    </row>
    <row r="20" spans="1:9" s="18" customFormat="1" ht="12.75" customHeight="1" x14ac:dyDescent="0.25">
      <c r="A20" s="120"/>
      <c r="B20" s="120"/>
      <c r="C20" s="122"/>
      <c r="D20" s="122"/>
      <c r="E20" s="123"/>
      <c r="F20" s="123"/>
      <c r="G20" s="123"/>
      <c r="H20" s="123"/>
      <c r="I20" s="124"/>
    </row>
    <row r="21" spans="1:9" s="18" customFormat="1" x14ac:dyDescent="0.25">
      <c r="E21" s="126"/>
      <c r="F21" s="126"/>
      <c r="G21" s="126"/>
      <c r="H21" s="126"/>
    </row>
    <row r="22" spans="1:9" s="18" customFormat="1" x14ac:dyDescent="0.2">
      <c r="A22" s="127" t="s">
        <v>117</v>
      </c>
      <c r="E22" s="126"/>
      <c r="F22" s="126"/>
      <c r="G22" s="126"/>
      <c r="H22" s="126"/>
    </row>
    <row r="23" spans="1:9" s="18" customFormat="1" x14ac:dyDescent="0.25">
      <c r="E23" s="126"/>
      <c r="F23" s="126"/>
      <c r="G23" s="126"/>
      <c r="H23" s="126"/>
    </row>
    <row r="24" spans="1:9" s="18" customFormat="1" x14ac:dyDescent="0.25">
      <c r="A24" s="128" t="s">
        <v>118</v>
      </c>
      <c r="B24" s="129"/>
      <c r="E24" s="126"/>
      <c r="F24" s="126"/>
      <c r="G24" s="126"/>
      <c r="H24" s="126"/>
    </row>
    <row r="25" spans="1:9" s="18" customFormat="1" x14ac:dyDescent="0.25">
      <c r="A25" s="126" t="s">
        <v>119</v>
      </c>
      <c r="B25" s="130"/>
      <c r="E25" s="126"/>
      <c r="F25" s="126"/>
      <c r="G25" s="126"/>
      <c r="H25" s="126"/>
    </row>
    <row r="26" spans="1:9" s="18" customFormat="1" x14ac:dyDescent="0.25">
      <c r="A26" s="126" t="s">
        <v>120</v>
      </c>
      <c r="E26" s="126"/>
      <c r="F26" s="126"/>
      <c r="G26" s="126"/>
      <c r="H26" s="126"/>
    </row>
    <row r="27" spans="1:9" s="18" customFormat="1" x14ac:dyDescent="0.25">
      <c r="A27" s="126" t="s">
        <v>121</v>
      </c>
      <c r="E27" s="126"/>
      <c r="F27" s="126"/>
      <c r="G27" s="126"/>
      <c r="H27" s="126"/>
    </row>
    <row r="29" spans="1:9" x14ac:dyDescent="0.25">
      <c r="A29" s="131" t="s">
        <v>122</v>
      </c>
    </row>
    <row r="30" spans="1:9" x14ac:dyDescent="0.25">
      <c r="A30" s="132" t="s">
        <v>123</v>
      </c>
    </row>
  </sheetData>
  <mergeCells count="7">
    <mergeCell ref="E9:G9"/>
    <mergeCell ref="A17:B17"/>
    <mergeCell ref="A18:B18"/>
    <mergeCell ref="A19:B19"/>
    <mergeCell ref="A2:D2"/>
    <mergeCell ref="A3:D3"/>
    <mergeCell ref="A4:D4"/>
  </mergeCells>
  <pageMargins left="0.7" right="0.7" top="0.75" bottom="0.75" header="0.511811023622047" footer="0.511811023622047"/>
  <pageSetup paperSize="9" scale="4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32"/>
  <sheetViews>
    <sheetView zoomScale="96" zoomScaleNormal="96" workbookViewId="0">
      <selection activeCell="N9" sqref="N9"/>
    </sheetView>
  </sheetViews>
  <sheetFormatPr defaultColWidth="11.5703125" defaultRowHeight="15" x14ac:dyDescent="0.25"/>
  <sheetData>
    <row r="1" spans="1:43" ht="23.25" x14ac:dyDescent="0.35">
      <c r="A1" s="168" t="s">
        <v>250</v>
      </c>
    </row>
    <row r="3" spans="1:43" x14ac:dyDescent="0.25">
      <c r="A3" t="s">
        <v>251</v>
      </c>
    </row>
    <row r="5" spans="1:43" x14ac:dyDescent="0.25">
      <c r="A5" s="169" t="s">
        <v>252</v>
      </c>
    </row>
    <row r="6" spans="1:43" x14ac:dyDescent="0.25">
      <c r="A6" s="170" t="s">
        <v>253</v>
      </c>
    </row>
    <row r="7" spans="1:43" x14ac:dyDescent="0.25">
      <c r="A7" s="171" t="s">
        <v>254</v>
      </c>
    </row>
    <row r="8" spans="1:43" x14ac:dyDescent="0.25">
      <c r="A8" t="s">
        <v>255</v>
      </c>
    </row>
    <row r="9" spans="1:43" x14ac:dyDescent="0.25">
      <c r="A9" s="170" t="s">
        <v>256</v>
      </c>
    </row>
    <row r="10" spans="1:43" x14ac:dyDescent="0.25">
      <c r="A10" t="s">
        <v>257</v>
      </c>
    </row>
    <row r="11" spans="1:43" x14ac:dyDescent="0.25">
      <c r="A11" t="s">
        <v>258</v>
      </c>
    </row>
    <row r="12" spans="1:43" x14ac:dyDescent="0.25">
      <c r="A12" t="s">
        <v>259</v>
      </c>
    </row>
    <row r="13" spans="1:43" x14ac:dyDescent="0.25">
      <c r="A13" s="171" t="s">
        <v>260</v>
      </c>
    </row>
    <row r="14" spans="1:43" x14ac:dyDescent="0.25">
      <c r="A14" s="170" t="s">
        <v>261</v>
      </c>
    </row>
    <row r="15" spans="1:43" ht="90.75" customHeight="1" x14ac:dyDescent="0.25">
      <c r="A15" s="199" t="s">
        <v>262</v>
      </c>
      <c r="B15" s="199"/>
      <c r="C15" s="199"/>
      <c r="D15" s="199"/>
      <c r="E15" s="199"/>
      <c r="F15" s="199"/>
      <c r="G15" s="199"/>
      <c r="H15" s="199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</row>
    <row r="16" spans="1:43" ht="13.5" customHeight="1" x14ac:dyDescent="0.25">
      <c r="A16" s="172"/>
      <c r="B16" s="172"/>
      <c r="C16" s="172"/>
      <c r="D16" s="172"/>
      <c r="E16" s="172"/>
      <c r="F16" s="172"/>
      <c r="G16" s="172"/>
      <c r="H16" s="172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</row>
    <row r="17" spans="1:8" x14ac:dyDescent="0.25">
      <c r="A17" s="169" t="s">
        <v>263</v>
      </c>
    </row>
    <row r="18" spans="1:8" x14ac:dyDescent="0.25">
      <c r="A18" t="s">
        <v>264</v>
      </c>
    </row>
    <row r="19" spans="1:8" x14ac:dyDescent="0.25">
      <c r="A19" t="s">
        <v>265</v>
      </c>
    </row>
    <row r="20" spans="1:8" x14ac:dyDescent="0.25">
      <c r="A20" s="170" t="s">
        <v>261</v>
      </c>
    </row>
    <row r="21" spans="1:8" x14ac:dyDescent="0.25">
      <c r="A21" t="s">
        <v>266</v>
      </c>
    </row>
    <row r="23" spans="1:8" x14ac:dyDescent="0.25">
      <c r="A23" s="169" t="s">
        <v>267</v>
      </c>
    </row>
    <row r="24" spans="1:8" x14ac:dyDescent="0.25">
      <c r="A24" s="170" t="s">
        <v>253</v>
      </c>
    </row>
    <row r="25" spans="1:8" x14ac:dyDescent="0.25">
      <c r="A25" s="175" t="s">
        <v>268</v>
      </c>
    </row>
    <row r="26" spans="1:8" x14ac:dyDescent="0.25">
      <c r="A26" t="s">
        <v>269</v>
      </c>
    </row>
    <row r="27" spans="1:8" x14ac:dyDescent="0.25">
      <c r="A27" s="170" t="s">
        <v>261</v>
      </c>
    </row>
    <row r="28" spans="1:8" x14ac:dyDescent="0.25">
      <c r="A28" t="s">
        <v>270</v>
      </c>
    </row>
    <row r="30" spans="1:8" x14ac:dyDescent="0.25">
      <c r="A30" s="176" t="s">
        <v>271</v>
      </c>
    </row>
    <row r="31" spans="1:8" x14ac:dyDescent="0.25">
      <c r="A31" t="s">
        <v>272</v>
      </c>
    </row>
    <row r="32" spans="1:8" ht="59.25" customHeight="1" x14ac:dyDescent="0.25">
      <c r="A32" s="200" t="s">
        <v>273</v>
      </c>
      <c r="B32" s="200"/>
      <c r="C32" s="200"/>
      <c r="D32" s="200"/>
      <c r="E32" s="200"/>
      <c r="F32" s="200"/>
      <c r="G32" s="200"/>
      <c r="H32" s="200"/>
    </row>
  </sheetData>
  <mergeCells count="2">
    <mergeCell ref="A15:H15"/>
    <mergeCell ref="A32:H3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Roman,Regular"&amp;12&amp;KffffffOldal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8"/>
  <sheetViews>
    <sheetView zoomScaleNormal="100" workbookViewId="0">
      <selection activeCell="C32" sqref="C32"/>
    </sheetView>
  </sheetViews>
  <sheetFormatPr defaultColWidth="8.7109375" defaultRowHeight="15" x14ac:dyDescent="0.25"/>
  <cols>
    <col min="1" max="1" width="61.7109375" customWidth="1"/>
  </cols>
  <sheetData>
    <row r="1" spans="1:1" x14ac:dyDescent="0.25">
      <c r="A1" s="177" t="s">
        <v>274</v>
      </c>
    </row>
    <row r="2" spans="1:1" ht="15" customHeight="1" x14ac:dyDescent="0.25">
      <c r="A2" s="201" t="s">
        <v>275</v>
      </c>
    </row>
    <row r="3" spans="1:1" x14ac:dyDescent="0.25">
      <c r="A3" s="201"/>
    </row>
    <row r="4" spans="1:1" ht="7.5" customHeight="1" x14ac:dyDescent="0.25">
      <c r="A4" s="201"/>
    </row>
    <row r="6" spans="1:1" x14ac:dyDescent="0.25">
      <c r="A6" s="177" t="s">
        <v>276</v>
      </c>
    </row>
    <row r="7" spans="1:1" ht="15" customHeight="1" x14ac:dyDescent="0.25">
      <c r="A7" s="201" t="s">
        <v>277</v>
      </c>
    </row>
    <row r="8" spans="1:1" x14ac:dyDescent="0.25">
      <c r="A8" s="201"/>
    </row>
  </sheetData>
  <mergeCells count="2">
    <mergeCell ref="A2:A4"/>
    <mergeCell ref="A7:A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közös rész</vt:lpstr>
      <vt:lpstr>Vegyész analitikus specializáci</vt:lpstr>
      <vt:lpstr>Specializáció nélküli kimenet</vt:lpstr>
      <vt:lpstr>Elméleti kémia specializáció</vt:lpstr>
      <vt:lpstr>specializáció választás</vt:lpstr>
      <vt:lpstr>szaknyelvi ismeretek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HZs</dc:creator>
  <dc:description/>
  <cp:lastModifiedBy>Dr. Varga Imre</cp:lastModifiedBy>
  <cp:revision>19</cp:revision>
  <dcterms:created xsi:type="dcterms:W3CDTF">2022-05-20T10:50:27Z</dcterms:created>
  <dcterms:modified xsi:type="dcterms:W3CDTF">2026-01-08T14:09:45Z</dcterms:modified>
  <dc:language>hu-HU</dc:language>
</cp:coreProperties>
</file>