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eltehu-my.sharepoint.com/personal/pentek_csilla_ttk_elte_hu1/Documents/Dokumentumok/honlap/to_dokumentumok/angol tanrendek/"/>
    </mc:Choice>
  </mc:AlternateContent>
  <xr:revisionPtr revIDLastSave="0" documentId="8_{B19014BF-6464-43F7-8C3F-9F2D3AA711B7}" xr6:coauthVersionLast="47" xr6:coauthVersionMax="47" xr10:uidLastSave="{00000000-0000-0000-0000-000000000000}"/>
  <bookViews>
    <workbookView xWindow="-108" yWindow="-108" windowWidth="23256" windowHeight="12576" tabRatio="544" xr2:uid="{68086F56-9F49-4F2C-827B-0A44441C2A88}"/>
  </bookViews>
  <sheets>
    <sheet name="Chemistry MSc" sheetId="1" r:id="rId1"/>
    <sheet name="segédtábla" sheetId="2" state="hidden" r:id="rId2"/>
  </sheets>
  <definedNames>
    <definedName name="__xlnm__FilterDatabase" localSheetId="0">'Chemistry MSc'!$A$1:$A$213</definedName>
    <definedName name="bejegyzéstipus">segédtábla!$B$2:$B$9</definedName>
    <definedName name="Előadás">segédtábla!$C$2:$C$3</definedName>
    <definedName name="Gyakorlat">segédtábla!$D$2:$D$4</definedName>
    <definedName name="Labor">segédtábla!$E$2</definedName>
    <definedName name="Tárgyfelvételtípus">segédtábla!$A$2:$A$4</definedName>
    <definedName name="tárgykövetelmény">segédtábla!$A$2:$A$4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G29" i="1" s="1"/>
  <c r="D29" i="1"/>
  <c r="E29" i="1"/>
  <c r="F29" i="1"/>
  <c r="C30" i="1"/>
  <c r="D30" i="1"/>
  <c r="E30" i="1"/>
  <c r="F30" i="1"/>
  <c r="C31" i="1"/>
  <c r="D31" i="1"/>
  <c r="E31" i="1"/>
  <c r="F31" i="1"/>
  <c r="C45" i="1"/>
  <c r="G45" i="1" s="1"/>
  <c r="D45" i="1"/>
  <c r="E45" i="1"/>
  <c r="F45" i="1"/>
  <c r="C46" i="1"/>
  <c r="G46" i="1" s="1"/>
  <c r="G199" i="1" s="1"/>
  <c r="D46" i="1"/>
  <c r="E46" i="1"/>
  <c r="F46" i="1"/>
  <c r="C47" i="1"/>
  <c r="D47" i="1"/>
  <c r="E47" i="1"/>
  <c r="F47" i="1"/>
  <c r="C183" i="1"/>
  <c r="D183" i="1"/>
  <c r="E183" i="1"/>
  <c r="G183" i="1" s="1"/>
  <c r="F183" i="1"/>
  <c r="C184" i="1"/>
  <c r="D184" i="1"/>
  <c r="E184" i="1"/>
  <c r="F184" i="1"/>
  <c r="C185" i="1"/>
  <c r="D185" i="1"/>
  <c r="E185" i="1"/>
  <c r="F185" i="1"/>
  <c r="G185" i="1" s="1"/>
  <c r="C189" i="1"/>
  <c r="D189" i="1"/>
  <c r="G189" i="1" s="1"/>
  <c r="E189" i="1"/>
  <c r="F189" i="1"/>
  <c r="C190" i="1"/>
  <c r="G190" i="1" s="1"/>
  <c r="D190" i="1"/>
  <c r="E190" i="1"/>
  <c r="F190" i="1"/>
  <c r="C191" i="1"/>
  <c r="D191" i="1"/>
  <c r="G191" i="1" s="1"/>
  <c r="E191" i="1"/>
  <c r="F191" i="1"/>
  <c r="F200" i="1" s="1"/>
  <c r="C194" i="1"/>
  <c r="G194" i="1" s="1"/>
  <c r="D194" i="1"/>
  <c r="E194" i="1"/>
  <c r="F194" i="1"/>
  <c r="C195" i="1"/>
  <c r="D195" i="1"/>
  <c r="E195" i="1"/>
  <c r="F195" i="1"/>
  <c r="C196" i="1"/>
  <c r="D196" i="1"/>
  <c r="E196" i="1"/>
  <c r="G196" i="1" s="1"/>
  <c r="F196" i="1"/>
  <c r="G47" i="1"/>
  <c r="G198" i="1"/>
  <c r="G31" i="1"/>
  <c r="E200" i="1" l="1"/>
  <c r="G200" i="1" s="1"/>
</calcChain>
</file>

<file path=xl/sharedStrings.xml><?xml version="1.0" encoding="utf-8"?>
<sst xmlns="http://schemas.openxmlformats.org/spreadsheetml/2006/main" count="1283" uniqueCount="637">
  <si>
    <t>Szemeszter</t>
  </si>
  <si>
    <t>nuklalapk17em</t>
  </si>
  <si>
    <t>Basics of Nuclear Sciences</t>
  </si>
  <si>
    <t>a</t>
  </si>
  <si>
    <t>K</t>
  </si>
  <si>
    <t>Süvegh Károly</t>
  </si>
  <si>
    <t>tulajvedk17em</t>
  </si>
  <si>
    <t>Basics of Intellectual Property protection</t>
  </si>
  <si>
    <t>Gács János</t>
  </si>
  <si>
    <t>Gyj</t>
  </si>
  <si>
    <t>Jákli Imre</t>
  </si>
  <si>
    <t>alkstatk17em</t>
  </si>
  <si>
    <t>Applied Statistics</t>
  </si>
  <si>
    <t>Keszei Ernő</t>
  </si>
  <si>
    <t>angkemk17gm</t>
  </si>
  <si>
    <t>English Communication in Chemistry</t>
  </si>
  <si>
    <t>Hudecz Ferenc</t>
  </si>
  <si>
    <t>bevnanok17em</t>
  </si>
  <si>
    <t>Introduction to micro- and nanotechnology</t>
  </si>
  <si>
    <t>Lendvai János</t>
  </si>
  <si>
    <t>Bősze Szilvia</t>
  </si>
  <si>
    <t>elekdink17em</t>
  </si>
  <si>
    <t>Electrodynamics for Chemists: Dielectric, Magnetic and Optical Properties of Materials</t>
  </si>
  <si>
    <t>Túri László</t>
  </si>
  <si>
    <t>elemreszk17em</t>
  </si>
  <si>
    <t>Particle Physics for Chemists</t>
  </si>
  <si>
    <t>elettank17em</t>
  </si>
  <si>
    <t>Physiology</t>
  </si>
  <si>
    <t>Világi Ildikó</t>
  </si>
  <si>
    <t>molgenk17em</t>
  </si>
  <si>
    <t>Developmental and Molecular Genetics</t>
  </si>
  <si>
    <t>Vellai Tibor</t>
  </si>
  <si>
    <t>kemtortk17em</t>
  </si>
  <si>
    <t>The History of Chemistry</t>
  </si>
  <si>
    <t>Inzelt György</t>
  </si>
  <si>
    <t>kemjavak17em</t>
  </si>
  <si>
    <t>Chemical Data Processing by Java Programs</t>
  </si>
  <si>
    <t>Rohonczy János</t>
  </si>
  <si>
    <t>kiegfiz1f17em</t>
  </si>
  <si>
    <t>Supplementary Chapters in Physics II. (Relativity)</t>
  </si>
  <si>
    <t>Kürti Jenő</t>
  </si>
  <si>
    <t>Supplementary Chapters in Physics I. (Classical Mechanics – Quantum Mechanics)</t>
  </si>
  <si>
    <t>kvmechk17em</t>
  </si>
  <si>
    <t>Quantum Mechanics</t>
  </si>
  <si>
    <t>Surján Péter</t>
  </si>
  <si>
    <t>kvmechk17gm</t>
  </si>
  <si>
    <t>Quantum Mechanics Practice</t>
  </si>
  <si>
    <t>labviewk17gm</t>
  </si>
  <si>
    <t>LabVIEW Programing</t>
  </si>
  <si>
    <t>Vesztergom Soma</t>
  </si>
  <si>
    <t>numkemk17em</t>
  </si>
  <si>
    <t>Numerical Methods in Chemistry – Lecture</t>
  </si>
  <si>
    <t>Császár Attila</t>
  </si>
  <si>
    <t>numkemk17gm</t>
  </si>
  <si>
    <t>Numerical Methods in Chemistry – Practice</t>
  </si>
  <si>
    <t>Tóth Gergely</t>
  </si>
  <si>
    <t>scriptingk17gm</t>
  </si>
  <si>
    <t>Scripting</t>
  </si>
  <si>
    <t>Magyarfalvi Gábor</t>
  </si>
  <si>
    <t>talajkork17em</t>
  </si>
  <si>
    <t>Soil and Environment</t>
  </si>
  <si>
    <t>Szalai Zoltán</t>
  </si>
  <si>
    <t>unixk17gm</t>
  </si>
  <si>
    <t>Advanced UNIX</t>
  </si>
  <si>
    <t>vegymuvk17em</t>
  </si>
  <si>
    <t>Chemical Unit Operations</t>
  </si>
  <si>
    <t>Pasinszki Tibor</t>
  </si>
  <si>
    <t>kemometk17em</t>
  </si>
  <si>
    <t>Chemometrics</t>
  </si>
  <si>
    <t>analkorszk17em</t>
  </si>
  <si>
    <t>Modern Methods in Analytical Chemistry</t>
  </si>
  <si>
    <t>x</t>
  </si>
  <si>
    <t>muszanal1k17lm</t>
  </si>
  <si>
    <t>Instrumental Methods in Analytical Chemistry Lab I.</t>
  </si>
  <si>
    <t>Eke Zsuzsanna</t>
  </si>
  <si>
    <t>femorgk17em</t>
  </si>
  <si>
    <t>Organometallic Chemistry</t>
  </si>
  <si>
    <t>szerkkemk17em</t>
  </si>
  <si>
    <t>Structural Chemistry</t>
  </si>
  <si>
    <t>Csámpai Antal</t>
  </si>
  <si>
    <t>femorglk17lm</t>
  </si>
  <si>
    <t>Organometallic and Catalysis Laboratory Course</t>
  </si>
  <si>
    <t>femorgk18em</t>
  </si>
  <si>
    <t>elmszervk17em</t>
  </si>
  <si>
    <t>Theoretical Organic Chemistry</t>
  </si>
  <si>
    <t>Hajós György</t>
  </si>
  <si>
    <t>szintszervk17em</t>
  </si>
  <si>
    <t xml:space="preserve">Advanced Synthetic Organic Chemistry </t>
  </si>
  <si>
    <t>Szabó Dénes</t>
  </si>
  <si>
    <t>szervszintk17lm</t>
  </si>
  <si>
    <t>Organic Syntheses from Microscale to Industrial Scale</t>
  </si>
  <si>
    <t>Jalsovszky István</t>
  </si>
  <si>
    <t>szakgyakk17zm</t>
  </si>
  <si>
    <t>Industrial Placement – Internship</t>
  </si>
  <si>
    <t>Kf</t>
  </si>
  <si>
    <t>Szalay Roland</t>
  </si>
  <si>
    <t>fizkemhk17em</t>
  </si>
  <si>
    <t>Advanced Physical Chemistry</t>
  </si>
  <si>
    <t>fizkemhlk17lm</t>
  </si>
  <si>
    <t>Advanced Physical Chemistry Laboratory*</t>
  </si>
  <si>
    <t>Láng Győző</t>
  </si>
  <si>
    <t>szammodk17gm</t>
  </si>
  <si>
    <t>chembasick18em</t>
  </si>
  <si>
    <t>CK</t>
  </si>
  <si>
    <t>Szalai István</t>
  </si>
  <si>
    <t>rendszvtlenk17em</t>
  </si>
  <si>
    <t>rendszervk17em</t>
  </si>
  <si>
    <t>Systematic Organic Chemistry**</t>
  </si>
  <si>
    <t>rendfizkemk17em</t>
  </si>
  <si>
    <t>Systematic Physical Chemistry**</t>
  </si>
  <si>
    <t>rendanalk17em</t>
  </si>
  <si>
    <t>Systematic Analytical Chemistry**</t>
  </si>
  <si>
    <t>rendszvtln2k18em</t>
  </si>
  <si>
    <t>Systematic Inorganic Chemistry II</t>
  </si>
  <si>
    <t>advanal1k17em</t>
  </si>
  <si>
    <t>Guest Lecture: Advanced Level Analytical Chemistry A</t>
  </si>
  <si>
    <t>advanal2k17em</t>
  </si>
  <si>
    <t>Guest Lecture: Advanced Level Analytical Chemistry B</t>
  </si>
  <si>
    <t>advanal3k1zem</t>
  </si>
  <si>
    <t>Guest Lecture: Advanced Level Analytical Chemistry C</t>
  </si>
  <si>
    <t>advinorg1k17em</t>
  </si>
  <si>
    <t>Guest Lecture: Advanced Level Inorganic Chemistry A</t>
  </si>
  <si>
    <t>advinorg2k17em</t>
  </si>
  <si>
    <t>Guest Lecture: Advanced Level Inorganic Chemistry B</t>
  </si>
  <si>
    <t>advionrg3k17em</t>
  </si>
  <si>
    <t>Guest Lecture: Advanced Level Inorganic Chemistry C</t>
  </si>
  <si>
    <t>advorg1k17em</t>
  </si>
  <si>
    <t>Guest Lecture: Advanced Level Organic Chemistry A</t>
  </si>
  <si>
    <t>Perczel András</t>
  </si>
  <si>
    <t>advorg2k17em</t>
  </si>
  <si>
    <t>Guest Lecture: Advanced Level Organic Chemistry B</t>
  </si>
  <si>
    <t>advorg3k17em</t>
  </si>
  <si>
    <t>Guest Lecture: Advanced Level Organic Chemistry C</t>
  </si>
  <si>
    <t>advpc1k17em</t>
  </si>
  <si>
    <t>Guest Lecture: Advanced Level Physical Chemistry A</t>
  </si>
  <si>
    <t>advpc2k17em</t>
  </si>
  <si>
    <t>Guest Lecture: Advanced Level Physical Chemistry B</t>
  </si>
  <si>
    <t>advpc3k17em</t>
  </si>
  <si>
    <t>Guest Lecture: Advanced Level Physical Chemistry C</t>
  </si>
  <si>
    <t>speclab1k17lm</t>
  </si>
  <si>
    <t>Special laboratory practice in chemistry A</t>
  </si>
  <si>
    <t>speclab2k17lm</t>
  </si>
  <si>
    <t>Special laboratory practice in chemistry B</t>
  </si>
  <si>
    <t>vizlevk17em</t>
  </si>
  <si>
    <t>Chemical Analysis of Air and Water Environments</t>
  </si>
  <si>
    <t>Salma Imre</t>
  </si>
  <si>
    <t>Applications of Nuclear Chemistry</t>
  </si>
  <si>
    <t>Homonnay Zoltán</t>
  </si>
  <si>
    <t>szuprak17em</t>
  </si>
  <si>
    <t>Investigation Methods of Material Structures B: supramolecular scale</t>
  </si>
  <si>
    <t>Sinkó Katalin</t>
  </si>
  <si>
    <t>dusatomk17em</t>
  </si>
  <si>
    <t>Preconcentration Methods in Atomic Spectrometry</t>
  </si>
  <si>
    <t>Zihné Perényi Katalin</t>
  </si>
  <si>
    <t>elelmanalk17em</t>
  </si>
  <si>
    <t>Food Analysis</t>
  </si>
  <si>
    <t>Mihucz Viktor</t>
  </si>
  <si>
    <t>elvtechk17em</t>
  </si>
  <si>
    <t>Separation Techniques</t>
  </si>
  <si>
    <t>gyanalk17em</t>
  </si>
  <si>
    <t>Analysis of Pharmaceutics</t>
  </si>
  <si>
    <t>Csörgeiné Kurin Krisztina</t>
  </si>
  <si>
    <t>elelmanalk17lm</t>
  </si>
  <si>
    <t>Introduction to Food Analysis Lab</t>
  </si>
  <si>
    <t>iso9000k17em</t>
  </si>
  <si>
    <t>Varga Imre Péter</t>
  </si>
  <si>
    <t>kornyanalk17em</t>
  </si>
  <si>
    <t>Environmental Analytical Chemistry</t>
  </si>
  <si>
    <t>Záray Gyula</t>
  </si>
  <si>
    <t>levegokemk17em</t>
  </si>
  <si>
    <t>Chemistry of Air</t>
  </si>
  <si>
    <t>magkemlk17lm</t>
  </si>
  <si>
    <t>Radioanalytical Chemistry Laboratory</t>
  </si>
  <si>
    <t>mikroanalk17em</t>
  </si>
  <si>
    <t>Microanalytical Measurement Techniques</t>
  </si>
  <si>
    <t>mintaelok17em</t>
  </si>
  <si>
    <t>Sampling and Sample Preparation Methods in Analytical Chemistry</t>
  </si>
  <si>
    <t>Tatár Enikő</t>
  </si>
  <si>
    <t>elektroank17em</t>
  </si>
  <si>
    <t>Modern Electroanalytical Methods</t>
  </si>
  <si>
    <t>mossbak17em</t>
  </si>
  <si>
    <t>Mössbauer Spectroscopy: Principles and Applications</t>
  </si>
  <si>
    <t>Kuzmann Ernő</t>
  </si>
  <si>
    <t>nuklanalk17em</t>
  </si>
  <si>
    <t>High Sensitivity Radioanalytical Methods</t>
  </si>
  <si>
    <t>muszanal2k17lm</t>
  </si>
  <si>
    <t>Instrumental Methods in Analytical Chemistry Lab II.</t>
  </si>
  <si>
    <t>Nanosysystems and their Effects in Environment</t>
  </si>
  <si>
    <t>nannotechk17lm</t>
  </si>
  <si>
    <t>sugarkemk17em</t>
  </si>
  <si>
    <t>Radiation Chemistry and Technology</t>
  </si>
  <si>
    <t>Wojnárovits László</t>
  </si>
  <si>
    <t>sugarvedk17em</t>
  </si>
  <si>
    <t>Radiation Protection</t>
  </si>
  <si>
    <t>toxikolk17em</t>
  </si>
  <si>
    <t>Toxicology</t>
  </si>
  <si>
    <t>Varró Petra</t>
  </si>
  <si>
    <t>alknmrk17em</t>
  </si>
  <si>
    <t>Applied NMR Spectroscopy</t>
  </si>
  <si>
    <t>asztrokemk17em</t>
  </si>
  <si>
    <t>Astrochemistry</t>
  </si>
  <si>
    <t>Tarczay György</t>
  </si>
  <si>
    <t>anyagtudk17em</t>
  </si>
  <si>
    <t>New Chemical Methods in Material Science A</t>
  </si>
  <si>
    <t>nmrelmk17em</t>
  </si>
  <si>
    <t>Theory and Experimental Methods of  NMR Spectroscopy</t>
  </si>
  <si>
    <t>sziliciumk17em</t>
  </si>
  <si>
    <t>Introduction to Organosilicon Chemistry</t>
  </si>
  <si>
    <t>bioszvtlenk17em</t>
  </si>
  <si>
    <t>Bioinorganic Chemistry</t>
  </si>
  <si>
    <t>Oltiné Varga Margit</t>
  </si>
  <si>
    <t>kromszarmk17em</t>
  </si>
  <si>
    <t>Derivatization in Chromatography</t>
  </si>
  <si>
    <t>Mörtl Mária</t>
  </si>
  <si>
    <t>lezerkemk17em</t>
  </si>
  <si>
    <t>Lasers in chemistry</t>
  </si>
  <si>
    <t>modszerkk17em</t>
  </si>
  <si>
    <t>Modern Structural Research Methods</t>
  </si>
  <si>
    <t>modszerkk17lm</t>
  </si>
  <si>
    <t>Laboratory Excercises of Modern Structural Research Methods</t>
  </si>
  <si>
    <t>nmrggyakk17lm</t>
  </si>
  <si>
    <t>Laboratory Praxis in NMR and Mass Spectroscopy and X-ray Diffraction</t>
  </si>
  <si>
    <t>nmropk17lm</t>
  </si>
  <si>
    <t>Experimental NMR Spectroscopy</t>
  </si>
  <si>
    <t>nuklszerkk17em</t>
  </si>
  <si>
    <t>Nuclear Techniques  in Structural Chemistry</t>
  </si>
  <si>
    <t>optspektk17em</t>
  </si>
  <si>
    <t>Optical Spectroscopy</t>
  </si>
  <si>
    <t>rtgdiffk17em</t>
  </si>
  <si>
    <t>X-ray Diffraction</t>
  </si>
  <si>
    <t>Harmat Veronika</t>
  </si>
  <si>
    <t>szvtlennanok17em</t>
  </si>
  <si>
    <t>Inorganic Nanosystems</t>
  </si>
  <si>
    <t>szilardnmrk17em</t>
  </si>
  <si>
    <t>NMR Spectroscopy of Solids</t>
  </si>
  <si>
    <t>szolgelk17em</t>
  </si>
  <si>
    <t>Sol-Gel Method</t>
  </si>
  <si>
    <t>szupramolk17lm</t>
  </si>
  <si>
    <t>Supramolecular Stucture Research Laboratory</t>
  </si>
  <si>
    <t>tomegsp1k17em</t>
  </si>
  <si>
    <t>Mass Spectrometry</t>
  </si>
  <si>
    <t>Drahos László</t>
  </si>
  <si>
    <t>tomegsp2k17em</t>
  </si>
  <si>
    <t>Mass Spectrometry: Operation of Mass Spectrometers</t>
  </si>
  <si>
    <t>Bencze László</t>
  </si>
  <si>
    <t>vakumtechk17em</t>
  </si>
  <si>
    <t>Vacuum Technology</t>
  </si>
  <si>
    <t>Frigyes Dávid</t>
  </si>
  <si>
    <t>xrayk17lm</t>
  </si>
  <si>
    <t>X-ray Crystallography Practical</t>
  </si>
  <si>
    <t>feherjkrsztk17em</t>
  </si>
  <si>
    <t>Methods of Protein Crystallography</t>
  </si>
  <si>
    <t>biolpeptk17em</t>
  </si>
  <si>
    <t>Biologically Active Peptides</t>
  </si>
  <si>
    <t>Mező Gábor</t>
  </si>
  <si>
    <t>biolpept2k17em</t>
  </si>
  <si>
    <t>Chemical and Functional Characterisation of Biologically Active Peptides in Vitro</t>
  </si>
  <si>
    <t>biolpept2k17lm</t>
  </si>
  <si>
    <t>Chemical and Functional Characterisation of Biologically Active Peptides in Vitro Laboratory</t>
  </si>
  <si>
    <t>biomolkemk17em</t>
  </si>
  <si>
    <t>Biomolecular Chemistry</t>
  </si>
  <si>
    <t>biomsk17em</t>
  </si>
  <si>
    <t>Biomolecular Mass Spectrometry</t>
  </si>
  <si>
    <t>Schlosser Gitta</t>
  </si>
  <si>
    <t>bionmrk17vm</t>
  </si>
  <si>
    <t>BioNMR Spectroscopy</t>
  </si>
  <si>
    <t>feherjanalk17em</t>
  </si>
  <si>
    <t>Analysis of Protein Drug Substances</t>
  </si>
  <si>
    <t>Urbányi Zoltán</t>
  </si>
  <si>
    <t>feherjspekk17em</t>
  </si>
  <si>
    <t>Structural Investigation of Proteins and Peptides by Spectroscopic Methods</t>
  </si>
  <si>
    <t>fizszervk17em</t>
  </si>
  <si>
    <t>Physical Organic Chemistry</t>
  </si>
  <si>
    <t>Vass Elemér</t>
  </si>
  <si>
    <t>termszervk17lm</t>
  </si>
  <si>
    <t>Practicals in Natural Compounds</t>
  </si>
  <si>
    <t>Bánóczi Zoltán</t>
  </si>
  <si>
    <t>gyogyszerk1k17em</t>
  </si>
  <si>
    <t>Structure - Function of Drugs I</t>
  </si>
  <si>
    <t>Structure - Function of Drugs II</t>
  </si>
  <si>
    <t>gyogyszipk17em</t>
  </si>
  <si>
    <t>R&amp;D in Pharmaceutical Industry</t>
  </si>
  <si>
    <t>heteroaromk17em</t>
  </si>
  <si>
    <t>Chemistry of heteroaromatics</t>
  </si>
  <si>
    <t>kombkemk17em</t>
  </si>
  <si>
    <t>Combinatorial Chemistry</t>
  </si>
  <si>
    <t>Dibó Gábor</t>
  </si>
  <si>
    <t>molinfok17gm</t>
  </si>
  <si>
    <t>Molecular Informatics Practice</t>
  </si>
  <si>
    <t>Farkas Ödön</t>
  </si>
  <si>
    <t>polimerlk17lm</t>
  </si>
  <si>
    <t>Polymer Chemistry Laboratory</t>
  </si>
  <si>
    <t>Iván Béla</t>
  </si>
  <si>
    <t>polimerk17em</t>
  </si>
  <si>
    <t>Designed Synthesis of Polymers</t>
  </si>
  <si>
    <t>Computational Organic Chemistry</t>
  </si>
  <si>
    <t>szamgyogyk17em</t>
  </si>
  <si>
    <t>Computer Assisted Drug Discovery</t>
  </si>
  <si>
    <t>Keserű György</t>
  </si>
  <si>
    <t>szenhidratk17em</t>
  </si>
  <si>
    <t>Carbohydrate Chemistry</t>
  </si>
  <si>
    <t>Zsoldosné Mády Virág</t>
  </si>
  <si>
    <t>szervspektk17lm</t>
  </si>
  <si>
    <t>Organic Spectroscopy Laboratory</t>
  </si>
  <si>
    <t>szervflourk17em</t>
  </si>
  <si>
    <t>Chemistry of Organic Fluorine Compounds</t>
  </si>
  <si>
    <t>Rábai József</t>
  </si>
  <si>
    <t>szervsznt2k17lm</t>
  </si>
  <si>
    <t>Organic Syntheses from Microscale to Industrial Scale II.</t>
  </si>
  <si>
    <t>szervspktk17em</t>
  </si>
  <si>
    <t xml:space="preserve">Organic Spectroscopy </t>
  </si>
  <si>
    <t>totalszintk17em</t>
  </si>
  <si>
    <t>Classical Fullsyntheses</t>
  </si>
  <si>
    <t>Soós Tibor</t>
  </si>
  <si>
    <t>heterociklk17em</t>
  </si>
  <si>
    <t>Ring Transformations in Heterocyclic Chemistry</t>
  </si>
  <si>
    <t>zoldkemk17em</t>
  </si>
  <si>
    <t>Green Chemistry</t>
  </si>
  <si>
    <t>Novák Zoltán</t>
  </si>
  <si>
    <t>zoldkemk17lm</t>
  </si>
  <si>
    <t>Green Chemistry Laboratory Practice</t>
  </si>
  <si>
    <t>zoldkemk18em</t>
  </si>
  <si>
    <t>langokk17em</t>
  </si>
  <si>
    <t>The Chemistry and Physics of Flames</t>
  </si>
  <si>
    <t>Turányi Tamás</t>
  </si>
  <si>
    <t>montecarlok17em</t>
  </si>
  <si>
    <t>The Monte Carlo Simulation Method and its Interfacial Applications</t>
  </si>
  <si>
    <t>Jedlovszky Pál</t>
  </si>
  <si>
    <t>alkszimk17em</t>
  </si>
  <si>
    <t>Applied Computer Simulations</t>
  </si>
  <si>
    <t>autoelektrk17lm</t>
  </si>
  <si>
    <t>Automated Instrumental Techniques in Electrochemistry and Corrosion Science</t>
  </si>
  <si>
    <t>anyagtud2k17em</t>
  </si>
  <si>
    <t>New Chemical Methods in Materials Science B</t>
  </si>
  <si>
    <t>Kiss Éva</t>
  </si>
  <si>
    <t>xpsk17em</t>
  </si>
  <si>
    <t>The XPS Technique and its Application</t>
  </si>
  <si>
    <t>biokompk17em</t>
  </si>
  <si>
    <t>Biocompatible Surfaces</t>
  </si>
  <si>
    <t>elektro1k17em</t>
  </si>
  <si>
    <t>Electrochemistry</t>
  </si>
  <si>
    <t>elektro2k17em</t>
  </si>
  <si>
    <t>Electrodeposition of Metals</t>
  </si>
  <si>
    <t>Péter László</t>
  </si>
  <si>
    <t>elektszekrk17em</t>
  </si>
  <si>
    <t>Computational Methods for Electronic Structure</t>
  </si>
  <si>
    <t>Szalay Péter</t>
  </si>
  <si>
    <t>elektszekrk17gm</t>
  </si>
  <si>
    <t>Practice in Computational Methods for Electronic Structure</t>
  </si>
  <si>
    <t>elektkolk17em</t>
  </si>
  <si>
    <t>Electrostatic Interactions in Colloid Systems</t>
  </si>
  <si>
    <t>Gilányi Tibor</t>
  </si>
  <si>
    <t>rekciodink17em</t>
  </si>
  <si>
    <t>Elementary Reaction Dynamics</t>
  </si>
  <si>
    <t>Engineering Thermodynamics</t>
  </si>
  <si>
    <t>fizkemlabk17em</t>
  </si>
  <si>
    <t>Theoretical Aspects of Some Modern Experimental Methods in Physical Chemistry</t>
  </si>
  <si>
    <t>fotokemk17em</t>
  </si>
  <si>
    <t>Photophysical and Photochemical Kinetics</t>
  </si>
  <si>
    <t>Demeter Attila</t>
  </si>
  <si>
    <t>hatarfelk17em</t>
  </si>
  <si>
    <t>Interfacial Chemistry</t>
  </si>
  <si>
    <t>kolgyogyk17em</t>
  </si>
  <si>
    <t>Physical Stability Colloidal Drug Carriers</t>
  </si>
  <si>
    <t>Csempesz Ferenc</t>
  </si>
  <si>
    <t>korszkolk17lm</t>
  </si>
  <si>
    <t>Modern Investigation Methods in Colloid Chemistry</t>
  </si>
  <si>
    <t>kolcskolk17em</t>
  </si>
  <si>
    <t>Interactions in Colloid and Nanosize Systems</t>
  </si>
  <si>
    <t>kvksem1k17gm</t>
  </si>
  <si>
    <t>Seminar of Quantum Chemistry A</t>
  </si>
  <si>
    <t>kvkmodelk17gm</t>
  </si>
  <si>
    <t>Quantum Chemistry in Practice</t>
  </si>
  <si>
    <t>amfipatk17em</t>
  </si>
  <si>
    <t>Bulk and Surface Interaction Between Macromolecules and Surfactants</t>
  </si>
  <si>
    <t>Mészáros Róbert</t>
  </si>
  <si>
    <t>biopolimk17em</t>
  </si>
  <si>
    <t>Self- Organized Systems of Macromolecules and Biopolymers</t>
  </si>
  <si>
    <t>Varga Imre</t>
  </si>
  <si>
    <t>makromolk17em</t>
  </si>
  <si>
    <t>Interfacial Behaviour of Macromolecules</t>
  </si>
  <si>
    <t>masodkvk17em</t>
  </si>
  <si>
    <t>Second Quantized Formalism</t>
  </si>
  <si>
    <t>metastabk17em</t>
  </si>
  <si>
    <t>Metastable Liquids</t>
  </si>
  <si>
    <t>Imre Attila</t>
  </si>
  <si>
    <t>molforgk17em</t>
  </si>
  <si>
    <t>Quantum Mechanics of Molecular Rotations</t>
  </si>
  <si>
    <t>molszerkk17em</t>
  </si>
  <si>
    <t>Electronic Structure of Molecules</t>
  </si>
  <si>
    <t>molrezgk17em</t>
  </si>
  <si>
    <t>Quantum Mechanics of Molecular Vibrations</t>
  </si>
  <si>
    <t>Reaction Kinetics</t>
  </si>
  <si>
    <t>rmechk17em</t>
  </si>
  <si>
    <t xml:space="preserve">Analysis of Kinetic Reaction Mechanisms </t>
  </si>
  <si>
    <t>kondenzk17em</t>
  </si>
  <si>
    <t>Disorder in Condensed Phases</t>
  </si>
  <si>
    <t>Pusztai László</t>
  </si>
  <si>
    <t>statmechk17em</t>
  </si>
  <si>
    <t>Statistical Mechanics</t>
  </si>
  <si>
    <t>Baranyai András</t>
  </si>
  <si>
    <t>mereselmk17gm</t>
  </si>
  <si>
    <t>Computers, Electronics and Measurements</t>
  </si>
  <si>
    <t>szerkelmk17em</t>
  </si>
  <si>
    <t>Quantum Mechanical Foundation of Structure Determining Methods</t>
  </si>
  <si>
    <t>tenzidk17em</t>
  </si>
  <si>
    <t>Self-assocation of Surfactants in Solution</t>
  </si>
  <si>
    <t>molszimk17em</t>
  </si>
  <si>
    <t>Mathematics of Molecular Symmetry</t>
  </si>
  <si>
    <t>diplvegy1k17dm</t>
  </si>
  <si>
    <t>Thesis Work I</t>
  </si>
  <si>
    <t>diplvegy2k17dm</t>
  </si>
  <si>
    <t>Thesis Work II</t>
  </si>
  <si>
    <t>diplvegy1k18dm</t>
  </si>
  <si>
    <t>követelmémy</t>
  </si>
  <si>
    <t>Tárgyköveletmény</t>
  </si>
  <si>
    <t>Előadás</t>
  </si>
  <si>
    <t>Gyakorlat</t>
  </si>
  <si>
    <t>Labor</t>
  </si>
  <si>
    <t>Kötelező</t>
  </si>
  <si>
    <t>aláírás (2)</t>
  </si>
  <si>
    <t>Kötelezően választható</t>
  </si>
  <si>
    <t>gyakorlati jegy (2)</t>
  </si>
  <si>
    <t>Szeminárium</t>
  </si>
  <si>
    <t>Szakdolgozati konzultáció</t>
  </si>
  <si>
    <t>Szabadon választható</t>
  </si>
  <si>
    <t>gyakorlati jegy (3)</t>
  </si>
  <si>
    <t>gyakorlati jegy (5)</t>
  </si>
  <si>
    <t>kollokvium (5)</t>
  </si>
  <si>
    <t>C/D típusú kollokvium (5)</t>
  </si>
  <si>
    <t>Szigorlat (5)</t>
  </si>
  <si>
    <t>beszámoló (3)</t>
  </si>
  <si>
    <t>Total contact hours</t>
  </si>
  <si>
    <t>Total credits</t>
  </si>
  <si>
    <t>Total colloquium</t>
  </si>
  <si>
    <t xml:space="preserve">Chemistry core courses: 48 credits compulsory. One of the subjects marked by * is compulsory to complete. </t>
  </si>
  <si>
    <t>Assessment</t>
  </si>
  <si>
    <t>K=colloquium</t>
  </si>
  <si>
    <t>CK= C-type colloquium</t>
  </si>
  <si>
    <t>Gyj=practice mark</t>
  </si>
  <si>
    <t>Hf=three-level assessment</t>
  </si>
  <si>
    <t>Kf=-level assessment</t>
  </si>
  <si>
    <t>strong</t>
  </si>
  <si>
    <t>weak</t>
  </si>
  <si>
    <t xml:space="preserve">Foundation Science Subjects: 6 credits compulsory </t>
  </si>
  <si>
    <t>Free elective subjects: 6 credit</t>
  </si>
  <si>
    <t>Total</t>
  </si>
  <si>
    <t xml:space="preserve">Special Chemistry laboratory, theoretical and interdisciplinary core courses: compulsory elective 30 credits. The professional coordinator can specify the completion of the subjects marked by ** as compulsory based on the placement test written in the beginning of the program. These subjects are to be completed in the first semester.  </t>
  </si>
  <si>
    <t>Thesis work</t>
  </si>
  <si>
    <t>(t) = simultaneous registration</t>
  </si>
  <si>
    <t>Prerequisite</t>
  </si>
  <si>
    <t>Prerequisite I.</t>
  </si>
  <si>
    <t>Prerequisite II.</t>
  </si>
  <si>
    <t>Cr</t>
  </si>
  <si>
    <t>Hours</t>
  </si>
  <si>
    <t>L</t>
  </si>
  <si>
    <t>P</t>
  </si>
  <si>
    <t>Lab</t>
  </si>
  <si>
    <t>Cons</t>
  </si>
  <si>
    <t>Subject</t>
  </si>
  <si>
    <t>Subject code</t>
  </si>
  <si>
    <t>Program coordinator: Dr. János Rohonczy</t>
  </si>
  <si>
    <r>
      <t>Bodor Andrea,</t>
    </r>
    <r>
      <rPr>
        <sz val="10"/>
        <rFont val="Arial"/>
        <family val="2"/>
        <charset val="238"/>
      </rPr>
      <t xml:space="preserve"> Szalai István</t>
    </r>
  </si>
  <si>
    <t>Prerequisite III.</t>
  </si>
  <si>
    <t>Systematic Inorganic Chemistry</t>
  </si>
  <si>
    <t>Free elective subjects</t>
  </si>
  <si>
    <t>A nukleáris tudományok alapjai</t>
  </si>
  <si>
    <t>A szellemitulajdon-védelem alapjai</t>
  </si>
  <si>
    <t>Alkalmazott statisztika</t>
  </si>
  <si>
    <t xml:space="preserve">Angol nyelvű kommunikáció a kémiában </t>
  </si>
  <si>
    <t>Bevezetés a mikro- és nanotechnológiába</t>
  </si>
  <si>
    <t>Elektrodinamika vegyészeknek: Az anyag dielektromos, mágneses és optikai tulajdonságai</t>
  </si>
  <si>
    <t>Elemi részecskefizika vegyészeknek</t>
  </si>
  <si>
    <t>Élettan</t>
  </si>
  <si>
    <t>Fejlődés és Molekuláris genetika</t>
  </si>
  <si>
    <t>Kémia története</t>
  </si>
  <si>
    <t>Kémiai adatfeldolgozás Java nyelven</t>
  </si>
  <si>
    <t>Kiegészítő fejezetek a fizikából I.</t>
  </si>
  <si>
    <t>Kiegészítő fejezetek a fizikából II.</t>
  </si>
  <si>
    <t>Kvantummechanika előadás</t>
  </si>
  <si>
    <t>Kvantummechanika gyakorlat</t>
  </si>
  <si>
    <t>LabVIEW programozás</t>
  </si>
  <si>
    <t>Numerikus módszerek a kémiában előadás</t>
  </si>
  <si>
    <t>Numerikus módszerek a kémiában gyakorlat</t>
  </si>
  <si>
    <t>Talaj és környezet</t>
  </si>
  <si>
    <t>Unix haladóknak</t>
  </si>
  <si>
    <t>Vegyipari művelettan</t>
  </si>
  <si>
    <t>Kemometria</t>
  </si>
  <si>
    <t>Az analitikai kémia korszerű módszerei</t>
  </si>
  <si>
    <t>Nagyműszeres analitikai labor I.</t>
  </si>
  <si>
    <t>Fémorganikus kémia</t>
  </si>
  <si>
    <t>Szerkezeti kémia</t>
  </si>
  <si>
    <t>Fémorganikus és katalízis labor</t>
  </si>
  <si>
    <t>Elméleti szerves kémia</t>
  </si>
  <si>
    <t>Szintetikus szerves kémia</t>
  </si>
  <si>
    <t>Szerves kémiai szintézisek: mikromérettől a félüzemi méretig</t>
  </si>
  <si>
    <t>Nyári szakmai gyakorlat</t>
  </si>
  <si>
    <t>Fizikai kémia haladóknak</t>
  </si>
  <si>
    <t>Fizikai kémiai laboratóriumi gyakorlatok haladóknak</t>
  </si>
  <si>
    <t>Számítógépes modellezés a kémiában</t>
  </si>
  <si>
    <t>Systematic Inorganic Chemistry**</t>
  </si>
  <si>
    <t>Kémiai speciális labor A</t>
  </si>
  <si>
    <t>Kémiai speciális labor B</t>
  </si>
  <si>
    <t>A levegő és vízkörnyezet minősítése</t>
  </si>
  <si>
    <t>A magkémia alkalmazásai</t>
  </si>
  <si>
    <t>Anyagszerkezet-vizsgálati módszerek B: szupramolekuláris mérettartomány</t>
  </si>
  <si>
    <t>Dúsításos módszerek az atomspektrometriában</t>
  </si>
  <si>
    <t>Élelmiszeranalitika</t>
  </si>
  <si>
    <t>Elválasztástechnika</t>
  </si>
  <si>
    <t>Gyógyszeranalitika</t>
  </si>
  <si>
    <t>Bevezetés az élelmiszeranalitikába labor</t>
  </si>
  <si>
    <t>ISO 9000: minőség-biztosítás és analitikai kémia</t>
  </si>
  <si>
    <t>Környezetanalitika</t>
  </si>
  <si>
    <t>Levegőkémia</t>
  </si>
  <si>
    <t>Magkémia Labor</t>
  </si>
  <si>
    <t>Mikroanalitikai méréstechnikák</t>
  </si>
  <si>
    <t>Mintavételi és minta-előkészítési módszerek az analitikai kémiában</t>
  </si>
  <si>
    <t>Modern elektroanalitikai módszerek</t>
  </si>
  <si>
    <t>Mössbauer-spektroszkópia alapja és alkalmazásai</t>
  </si>
  <si>
    <t>Nagyérzékenységű nukleáris analitikai módszerek</t>
  </si>
  <si>
    <t>Nagyműszeres analitikai labor II.</t>
  </si>
  <si>
    <t>Nanorendszerek a környezetben és hatásaik</t>
  </si>
  <si>
    <t>Nanotechnológia, nanorendszerek előállítása</t>
  </si>
  <si>
    <t>Rendszerező analitikai kémia</t>
  </si>
  <si>
    <t>Sugárkémia és sugártechnológia</t>
  </si>
  <si>
    <t>Sugárvédelem és nukleáris környezetvédelem</t>
  </si>
  <si>
    <t>Toxikológia</t>
  </si>
  <si>
    <t>Alkalmazott NMR spektroszkópia</t>
  </si>
  <si>
    <t>Asztrokémia</t>
  </si>
  <si>
    <t>Az anyagtudomány új kémiai módszerei A</t>
  </si>
  <si>
    <t>Az NMR spektroszkópia elmélete és gyakorlati módszerei</t>
  </si>
  <si>
    <t>Bevezetés a szilíciumorganikus kémiába</t>
  </si>
  <si>
    <t>Bioszervetlen kémia</t>
  </si>
  <si>
    <t>Kromatográfiás származékképzési eljárások</t>
  </si>
  <si>
    <t>Lézerek a kémiában</t>
  </si>
  <si>
    <t>Modern szerkezetvizsgáló módszerek</t>
  </si>
  <si>
    <t>Modern szerkezetvizsgáló módszerek gyakorlat</t>
  </si>
  <si>
    <t>NMR- és MS-spektroszkópia, röntgendiffrakció</t>
  </si>
  <si>
    <t>NMR operátori ismeretek</t>
  </si>
  <si>
    <t>Nukláris szerkezetvizsgáló módszerek</t>
  </si>
  <si>
    <t>Optikai spektroszkópia</t>
  </si>
  <si>
    <t>Rendszerező szervetlen kémia</t>
  </si>
  <si>
    <t>Röntgendiffrakció</t>
  </si>
  <si>
    <t>Szervetlen nanonorendszerek</t>
  </si>
  <si>
    <t>Szilárd anyagok NMR spektroszkópiája</t>
  </si>
  <si>
    <t>Szol-gél módszer</t>
  </si>
  <si>
    <t>Szupramolekuláris szerkezetvizsgálati labor</t>
  </si>
  <si>
    <t>Tömegspektrometria</t>
  </si>
  <si>
    <t>Tömegspektrometria: Tömegspektrométerek működése</t>
  </si>
  <si>
    <t>Vákuumtechnika</t>
  </si>
  <si>
    <t>A fehérjekrisztallográfia módszerei</t>
  </si>
  <si>
    <t>Biológiailag aktív peptidek</t>
  </si>
  <si>
    <t>Biológiailag aktív peptidek kémiai és funkcionális jellemzése in vitro</t>
  </si>
  <si>
    <t>Biológiailag aktív peptidek kémiai és funkcionális jellemzése in vitro, laboratóriumi gyakorlat</t>
  </si>
  <si>
    <t>Biomolekuláris kémia</t>
  </si>
  <si>
    <t>Biomolekuláris tömegspektrometria</t>
  </si>
  <si>
    <t>BioNMR spektroszkópia</t>
  </si>
  <si>
    <t>Fehérje alapú gyógyszer hatóanyagok analitikája</t>
  </si>
  <si>
    <t>Fehérjék és peptidek térszerkezet-vizsgálata spektroszkópiai módszerekkel</t>
  </si>
  <si>
    <t>Fizikai szerves kémia</t>
  </si>
  <si>
    <t>Gyakorlatok a természetes szénvegyületek köréből</t>
  </si>
  <si>
    <t>Gyógyszerek szerkezete és hatása I.</t>
  </si>
  <si>
    <t>Gyógyszerek szerkezete és hatása II.</t>
  </si>
  <si>
    <t>Gyógyszeripari kutatás és fejlesztés</t>
  </si>
  <si>
    <t>Heteroaromás vegyületek kémiája</t>
  </si>
  <si>
    <t>Kombinatorikus kémia</t>
  </si>
  <si>
    <t>Molekuláris informatika gyakorlat</t>
  </si>
  <si>
    <t>Polimer kémiai laboratóriumi gyakorlat</t>
  </si>
  <si>
    <t>Polimerek tervezett szintézise</t>
  </si>
  <si>
    <t>Rendszerező szerves kémia</t>
  </si>
  <si>
    <t>Számítási szerves kémia</t>
  </si>
  <si>
    <t>Számítógépes gyógyszertervezés</t>
  </si>
  <si>
    <t>Szénhidrátkémia</t>
  </si>
  <si>
    <t>Szerves  spektroszkópia gyakorlat</t>
  </si>
  <si>
    <t>Szerves fluorvegyületek kémiája</t>
  </si>
  <si>
    <t>Szerves kémiai szintézisek: mikromérettől a félüzemi méretig II.</t>
  </si>
  <si>
    <t>Szerves spektroszkópia</t>
  </si>
  <si>
    <t>Totálszintézisek klasszikusai</t>
  </si>
  <si>
    <t>Vázátrendeződések a heterociklusos kémiában</t>
  </si>
  <si>
    <t>Zöldkémia</t>
  </si>
  <si>
    <t>Zöldkémiai labor</t>
  </si>
  <si>
    <t>A lángok kémiája és fizikája</t>
  </si>
  <si>
    <t>A Monte Carlo számítógépes szimulációs módszer és határfelületi alkalmazásai</t>
  </si>
  <si>
    <t>Alkalmazott számítógépes szimulációk</t>
  </si>
  <si>
    <t>Automatizált mérési módszerek az elektrokémia és a korróziókutatásában</t>
  </si>
  <si>
    <t>Az anyagtudomány új kémiai módszerei B</t>
  </si>
  <si>
    <t>Az XPS alapjai és felületkémiai alkalmazásai</t>
  </si>
  <si>
    <t>Biokompatibilis felületek</t>
  </si>
  <si>
    <t>Elektrokémia</t>
  </si>
  <si>
    <t>Elektrokémiai fémleválasztás</t>
  </si>
  <si>
    <t>Elektronszerkezet számítási módszerei előadás</t>
  </si>
  <si>
    <t>Elektronszerkezet számítási módszerei gyakorlat</t>
  </si>
  <si>
    <t>Elektrosztatikus kölcsönhatások kolloid rendszerekben</t>
  </si>
  <si>
    <t>Elemi reakciódinamika</t>
  </si>
  <si>
    <t>Engineering thermodynamics</t>
  </si>
  <si>
    <t>Fizikai kémiai laboratóriumi mérések elméleti háttere: modern kísérleti módszerek a fizikai kémiában</t>
  </si>
  <si>
    <t>Fotofizika és fotokémiai kinetika</t>
  </si>
  <si>
    <t>Határfelületi kémia</t>
  </si>
  <si>
    <t>Kolloidális gyógyszerhordozók stabilitása</t>
  </si>
  <si>
    <t>Korszerű kolloid- és felületkémiai vizsgálati módszerek</t>
  </si>
  <si>
    <t>Kölcsönhatások kolloid- és nanorendszerekben</t>
  </si>
  <si>
    <t>Kvantumkémia szeminárium A</t>
  </si>
  <si>
    <t>Kvantumkémiai molekulamodellezés a gyakorlatban</t>
  </si>
  <si>
    <t>Makromolekulák és amfipatikus anyagok közötti kölcsönhatás oldatokban</t>
  </si>
  <si>
    <t>Makromolekulák és biopolimerek önszerveződő rendszerei</t>
  </si>
  <si>
    <t>Makromolekulák határfelületi viselkedése</t>
  </si>
  <si>
    <t>Másodkvantált formalizmus</t>
  </si>
  <si>
    <t>Metastabil folyadékok</t>
  </si>
  <si>
    <t>Molekulaforgások kvantummechanikája</t>
  </si>
  <si>
    <t>Molekulák elektronszerkezete</t>
  </si>
  <si>
    <t>Molekularezgések kvantummechanikája</t>
  </si>
  <si>
    <t>Reakciókinetika</t>
  </si>
  <si>
    <t>Reakciómechanizmusok vizsgálata</t>
  </si>
  <si>
    <t>Rendezetlenség kondenzált fázisokban</t>
  </si>
  <si>
    <t>Rendszerező fizikai kémia</t>
  </si>
  <si>
    <t>Statisztikus mechanika</t>
  </si>
  <si>
    <t>Számítógépes méréstechnika-elektronikai, informatikai és méréselméleti alapok vegyészeknek</t>
  </si>
  <si>
    <t>Szerkezetvizsgáló módszerek elmélete</t>
  </si>
  <si>
    <t>Tenzidek önszerveződése oldatban</t>
  </si>
  <si>
    <t>Molekuláris szimmetriák matematikája</t>
  </si>
  <si>
    <t>Diplomamunka I.</t>
  </si>
  <si>
    <t>Diplomamunka II.</t>
  </si>
  <si>
    <t>Rendszerező szervetlen kémia II</t>
  </si>
  <si>
    <t>Rendszerező kémia</t>
  </si>
  <si>
    <t>Systematic Chemistry**</t>
  </si>
  <si>
    <t>Nanotechonology, preparation of nano-size materials</t>
  </si>
  <si>
    <t>Subject leader</t>
  </si>
  <si>
    <t>engtermk17em</t>
  </si>
  <si>
    <t xml:space="preserve">Chemistry MSc curriculum from September 2018. </t>
  </si>
  <si>
    <t>magkemk17em</t>
  </si>
  <si>
    <t>gyogyszerk2k17em</t>
  </si>
  <si>
    <t>kiegfiz2f17em</t>
  </si>
  <si>
    <t>nanokornyk17em</t>
  </si>
  <si>
    <t>kinetikak17em</t>
  </si>
  <si>
    <t>szamszervk17em</t>
  </si>
  <si>
    <t>ISO 9000 and Analytical Chemistry</t>
  </si>
  <si>
    <t>Computational Practices*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</si>
</sst>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;;;@"/>
  </numFmts>
  <fonts count="21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Garamond"/>
      <family val="1"/>
      <charset val="238"/>
    </font>
    <font>
      <b/>
      <sz val="10"/>
      <name val="Garamond"/>
      <family val="1"/>
      <charset val="238"/>
    </font>
    <font>
      <i/>
      <sz val="10"/>
      <name val="Garamond"/>
      <family val="1"/>
      <charset val="238"/>
    </font>
    <font>
      <b/>
      <sz val="10"/>
      <color indexed="10"/>
      <name val="Garamond"/>
      <family val="1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25"/>
      <name val="Arial"/>
      <family val="2"/>
      <charset val="238"/>
    </font>
    <font>
      <b/>
      <sz val="10"/>
      <color indexed="54"/>
      <name val="Arial"/>
      <family val="2"/>
      <charset val="238"/>
    </font>
    <font>
      <b/>
      <sz val="10"/>
      <color indexed="53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name val="Garamond"/>
      <family val="1"/>
      <charset val="238"/>
    </font>
    <font>
      <sz val="10"/>
      <name val="Arial"/>
      <family val="2"/>
      <charset val="238"/>
    </font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2"/>
      </patternFill>
    </fill>
    <fill>
      <patternFill patternType="solid">
        <fgColor rgb="FFFFFFCC"/>
        <bgColor indexed="9"/>
      </patternFill>
    </fill>
    <fill>
      <patternFill patternType="solid">
        <fgColor rgb="FFFFFFCC"/>
        <bgColor indexed="64"/>
      </patternFill>
    </fill>
  </fills>
  <borders count="4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8"/>
      </left>
      <right style="medium">
        <color indexed="8"/>
      </right>
      <top style="thin">
        <color indexed="63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4"/>
      </top>
      <bottom style="thin">
        <color indexed="8"/>
      </bottom>
      <diagonal/>
    </border>
    <border>
      <left style="medium">
        <color indexed="63"/>
      </left>
      <right style="medium">
        <color indexed="63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medium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/>
      <top style="double">
        <color indexed="8"/>
      </top>
      <bottom style="double">
        <color indexed="8"/>
      </bottom>
      <diagonal/>
    </border>
  </borders>
  <cellStyleXfs count="6">
    <xf numFmtId="0" fontId="0" fillId="0" borderId="0"/>
    <xf numFmtId="0" fontId="1" fillId="0" borderId="0"/>
    <xf numFmtId="0" fontId="20" fillId="0" borderId="0" applyNumberFormat="0" applyFill="0" applyBorder="0" applyAlignment="0" applyProtection="0"/>
    <xf numFmtId="0" fontId="17" fillId="0" borderId="0"/>
    <xf numFmtId="0" fontId="19" fillId="0" borderId="0"/>
    <xf numFmtId="0" fontId="18" fillId="0" borderId="0"/>
  </cellStyleXfs>
  <cellXfs count="151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vertical="center"/>
    </xf>
    <xf numFmtId="0" fontId="10" fillId="0" borderId="8" xfId="0" applyFont="1" applyBorder="1"/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0" fillId="0" borderId="8" xfId="0" applyFont="1" applyBorder="1"/>
    <xf numFmtId="0" fontId="6" fillId="0" borderId="11" xfId="0" applyFont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0" fillId="0" borderId="8" xfId="0" applyFont="1" applyFill="1" applyBorder="1"/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0" fillId="0" borderId="8" xfId="0" applyFont="1" applyBorder="1" applyAlignment="1">
      <alignment wrapText="1"/>
    </xf>
    <xf numFmtId="0" fontId="10" fillId="0" borderId="8" xfId="0" applyFont="1" applyFill="1" applyBorder="1"/>
    <xf numFmtId="166" fontId="11" fillId="4" borderId="4" xfId="0" applyNumberFormat="1" applyFont="1" applyFill="1" applyBorder="1" applyAlignment="1">
      <alignment horizontal="center" vertical="center"/>
    </xf>
    <xf numFmtId="166" fontId="11" fillId="4" borderId="5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/>
    </xf>
    <xf numFmtId="166" fontId="12" fillId="4" borderId="4" xfId="0" applyNumberFormat="1" applyFont="1" applyFill="1" applyBorder="1" applyAlignment="1">
      <alignment horizontal="center" vertical="center"/>
    </xf>
    <xf numFmtId="166" fontId="12" fillId="4" borderId="5" xfId="0" applyNumberFormat="1" applyFont="1" applyFill="1" applyBorder="1" applyAlignment="1">
      <alignment horizontal="center" vertical="center"/>
    </xf>
    <xf numFmtId="166" fontId="13" fillId="4" borderId="4" xfId="0" applyNumberFormat="1" applyFont="1" applyFill="1" applyBorder="1" applyAlignment="1">
      <alignment horizontal="center" vertical="center"/>
    </xf>
    <xf numFmtId="166" fontId="13" fillId="4" borderId="5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0" borderId="11" xfId="1" applyFont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0" fillId="0" borderId="7" xfId="1" applyFont="1" applyBorder="1" applyAlignment="1">
      <alignment horizontal="center" vertical="center"/>
    </xf>
    <xf numFmtId="0" fontId="6" fillId="3" borderId="7" xfId="0" applyFont="1" applyFill="1" applyBorder="1" applyAlignment="1">
      <alignment vertical="center"/>
    </xf>
    <xf numFmtId="0" fontId="15" fillId="0" borderId="8" xfId="0" applyFont="1" applyBorder="1"/>
    <xf numFmtId="0" fontId="0" fillId="3" borderId="7" xfId="0" applyFont="1" applyFill="1" applyBorder="1" applyAlignment="1">
      <alignment horizontal="center" vertical="center"/>
    </xf>
    <xf numFmtId="0" fontId="0" fillId="0" borderId="11" xfId="1" applyFont="1" applyBorder="1" applyAlignment="1">
      <alignment horizontal="center" vertical="center"/>
    </xf>
    <xf numFmtId="0" fontId="10" fillId="0" borderId="1" xfId="0" applyFont="1" applyBorder="1"/>
    <xf numFmtId="0" fontId="0" fillId="3" borderId="12" xfId="0" applyFont="1" applyFill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49" fontId="10" fillId="0" borderId="1" xfId="0" applyNumberFormat="1" applyFont="1" applyBorder="1"/>
    <xf numFmtId="0" fontId="0" fillId="3" borderId="1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0" borderId="1" xfId="0" applyFont="1" applyBorder="1" applyAlignment="1"/>
    <xf numFmtId="0" fontId="0" fillId="0" borderId="7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0" fontId="10" fillId="0" borderId="13" xfId="0" applyFont="1" applyFill="1" applyBorder="1"/>
    <xf numFmtId="0" fontId="0" fillId="0" borderId="0" xfId="0" applyFont="1" applyFill="1"/>
    <xf numFmtId="0" fontId="0" fillId="0" borderId="14" xfId="0" applyFont="1" applyBorder="1" applyAlignment="1">
      <alignment vertical="center"/>
    </xf>
    <xf numFmtId="0" fontId="0" fillId="0" borderId="15" xfId="0" applyFont="1" applyBorder="1"/>
    <xf numFmtId="0" fontId="6" fillId="3" borderId="16" xfId="0" applyFont="1" applyFill="1" applyBorder="1" applyAlignment="1">
      <alignment horizontal="center" vertical="center"/>
    </xf>
    <xf numFmtId="0" fontId="6" fillId="0" borderId="11" xfId="1" applyFont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0" fillId="0" borderId="11" xfId="1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16" fillId="0" borderId="0" xfId="0" applyFont="1"/>
    <xf numFmtId="0" fontId="7" fillId="2" borderId="17" xfId="0" applyFont="1" applyFill="1" applyBorder="1" applyAlignment="1">
      <alignment horizontal="left" vertical="center"/>
    </xf>
    <xf numFmtId="0" fontId="10" fillId="0" borderId="5" xfId="0" applyFont="1" applyFill="1" applyBorder="1"/>
    <xf numFmtId="0" fontId="15" fillId="0" borderId="5" xfId="0" applyFont="1" applyFill="1" applyBorder="1"/>
    <xf numFmtId="0" fontId="14" fillId="0" borderId="0" xfId="0" applyFont="1"/>
    <xf numFmtId="0" fontId="0" fillId="0" borderId="7" xfId="0" applyFont="1" applyBorder="1"/>
    <xf numFmtId="0" fontId="10" fillId="0" borderId="18" xfId="0" applyFont="1" applyBorder="1"/>
    <xf numFmtId="0" fontId="10" fillId="0" borderId="19" xfId="0" applyFont="1" applyBorder="1"/>
    <xf numFmtId="0" fontId="6" fillId="6" borderId="7" xfId="0" applyFont="1" applyFill="1" applyBorder="1" applyAlignment="1">
      <alignment horizontal="center" vertical="center"/>
    </xf>
    <xf numFmtId="0" fontId="10" fillId="7" borderId="8" xfId="0" applyFont="1" applyFill="1" applyBorder="1"/>
    <xf numFmtId="166" fontId="13" fillId="4" borderId="12" xfId="0" applyNumberFormat="1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1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0" fillId="0" borderId="20" xfId="2" applyFont="1" applyBorder="1" applyAlignment="1">
      <alignment vertical="center"/>
    </xf>
    <xf numFmtId="0" fontId="0" fillId="0" borderId="20" xfId="2" applyFont="1" applyBorder="1" applyAlignment="1">
      <alignment vertical="center" wrapText="1"/>
    </xf>
    <xf numFmtId="0" fontId="0" fillId="7" borderId="21" xfId="0" applyFont="1" applyFill="1" applyBorder="1"/>
    <xf numFmtId="0" fontId="0" fillId="7" borderId="22" xfId="0" applyFont="1" applyFill="1" applyBorder="1"/>
    <xf numFmtId="0" fontId="0" fillId="0" borderId="23" xfId="2" applyFont="1" applyFill="1" applyBorder="1" applyAlignment="1">
      <alignment vertical="center"/>
    </xf>
    <xf numFmtId="0" fontId="0" fillId="0" borderId="23" xfId="2" applyFont="1" applyBorder="1" applyAlignment="1">
      <alignment vertical="center"/>
    </xf>
    <xf numFmtId="0" fontId="17" fillId="7" borderId="23" xfId="2" applyFont="1" applyFill="1" applyBorder="1" applyAlignment="1">
      <alignment vertical="center"/>
    </xf>
    <xf numFmtId="0" fontId="0" fillId="7" borderId="24" xfId="0" applyFont="1" applyFill="1" applyBorder="1"/>
    <xf numFmtId="0" fontId="0" fillId="0" borderId="9" xfId="0" applyFont="1" applyFill="1" applyBorder="1"/>
    <xf numFmtId="0" fontId="6" fillId="6" borderId="14" xfId="0" applyFont="1" applyFill="1" applyBorder="1" applyAlignment="1">
      <alignment horizontal="left" vertical="center"/>
    </xf>
    <xf numFmtId="0" fontId="10" fillId="0" borderId="25" xfId="0" applyFont="1" applyFill="1" applyBorder="1"/>
    <xf numFmtId="0" fontId="0" fillId="0" borderId="26" xfId="2" applyFont="1" applyBorder="1" applyAlignment="1">
      <alignment vertical="center"/>
    </xf>
    <xf numFmtId="0" fontId="0" fillId="0" borderId="26" xfId="2" applyFont="1" applyBorder="1" applyAlignment="1">
      <alignment vertical="center" wrapText="1"/>
    </xf>
    <xf numFmtId="0" fontId="0" fillId="0" borderId="26" xfId="2" applyFont="1" applyFill="1" applyBorder="1" applyAlignment="1">
      <alignment vertical="center"/>
    </xf>
    <xf numFmtId="0" fontId="0" fillId="7" borderId="27" xfId="0" applyFont="1" applyFill="1" applyBorder="1"/>
    <xf numFmtId="0" fontId="0" fillId="7" borderId="28" xfId="0" applyFont="1" applyFill="1" applyBorder="1"/>
    <xf numFmtId="0" fontId="0" fillId="0" borderId="29" xfId="0" applyFont="1" applyBorder="1" applyAlignment="1">
      <alignment horizontal="left"/>
    </xf>
    <xf numFmtId="0" fontId="0" fillId="0" borderId="30" xfId="0" applyFont="1" applyBorder="1" applyAlignment="1">
      <alignment horizontal="left"/>
    </xf>
    <xf numFmtId="0" fontId="0" fillId="0" borderId="20" xfId="2" applyFont="1" applyFill="1" applyBorder="1" applyAlignment="1">
      <alignment vertical="center"/>
    </xf>
    <xf numFmtId="0" fontId="10" fillId="0" borderId="25" xfId="0" applyFont="1" applyBorder="1"/>
    <xf numFmtId="0" fontId="0" fillId="7" borderId="31" xfId="0" applyFont="1" applyFill="1" applyBorder="1"/>
    <xf numFmtId="0" fontId="0" fillId="7" borderId="7" xfId="0" applyFont="1" applyFill="1" applyBorder="1"/>
    <xf numFmtId="0" fontId="6" fillId="3" borderId="12" xfId="0" applyFont="1" applyFill="1" applyBorder="1" applyAlignment="1">
      <alignment horizontal="center" vertical="center"/>
    </xf>
    <xf numFmtId="0" fontId="0" fillId="0" borderId="5" xfId="0" applyFont="1" applyFill="1" applyBorder="1"/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6" fillId="5" borderId="33" xfId="0" applyFont="1" applyFill="1" applyBorder="1" applyAlignment="1">
      <alignment horizontal="left" vertical="center"/>
    </xf>
    <xf numFmtId="0" fontId="6" fillId="5" borderId="0" xfId="0" applyFont="1" applyFill="1" applyBorder="1" applyAlignment="1">
      <alignment horizontal="left" vertical="center"/>
    </xf>
    <xf numFmtId="0" fontId="6" fillId="5" borderId="36" xfId="0" applyFont="1" applyFill="1" applyBorder="1" applyAlignment="1">
      <alignment horizontal="left" vertical="center" wrapText="1"/>
    </xf>
    <xf numFmtId="0" fontId="6" fillId="5" borderId="37" xfId="0" applyFont="1" applyFill="1" applyBorder="1" applyAlignment="1">
      <alignment horizontal="left" vertical="center" wrapText="1"/>
    </xf>
    <xf numFmtId="0" fontId="6" fillId="5" borderId="38" xfId="0" applyFont="1" applyFill="1" applyBorder="1" applyAlignment="1">
      <alignment horizontal="left" vertical="center" wrapText="1"/>
    </xf>
    <xf numFmtId="0" fontId="12" fillId="4" borderId="7" xfId="0" applyFont="1" applyFill="1" applyBorder="1" applyAlignment="1">
      <alignment horizontal="right" vertical="center"/>
    </xf>
    <xf numFmtId="166" fontId="12" fillId="4" borderId="7" xfId="0" applyNumberFormat="1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right" vertical="center"/>
    </xf>
    <xf numFmtId="166" fontId="13" fillId="4" borderId="7" xfId="0" applyNumberFormat="1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right" vertical="center"/>
    </xf>
    <xf numFmtId="166" fontId="11" fillId="4" borderId="7" xfId="0" applyNumberFormat="1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horizontal="left" vertical="center"/>
    </xf>
    <xf numFmtId="0" fontId="6" fillId="5" borderId="10" xfId="0" applyFont="1" applyFill="1" applyBorder="1" applyAlignment="1">
      <alignment horizontal="left" vertical="center"/>
    </xf>
    <xf numFmtId="0" fontId="11" fillId="4" borderId="35" xfId="0" applyFont="1" applyFill="1" applyBorder="1" applyAlignment="1">
      <alignment horizontal="right" vertical="center"/>
    </xf>
    <xf numFmtId="0" fontId="6" fillId="5" borderId="36" xfId="0" applyFont="1" applyFill="1" applyBorder="1" applyAlignment="1">
      <alignment horizontal="left" vertical="center"/>
    </xf>
    <xf numFmtId="0" fontId="6" fillId="5" borderId="37" xfId="0" applyFont="1" applyFill="1" applyBorder="1" applyAlignment="1">
      <alignment horizontal="left" vertical="center"/>
    </xf>
    <xf numFmtId="0" fontId="6" fillId="5" borderId="38" xfId="0" applyFont="1" applyFill="1" applyBorder="1" applyAlignment="1">
      <alignment horizontal="left" vertical="center"/>
    </xf>
    <xf numFmtId="0" fontId="6" fillId="5" borderId="33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6" fillId="5" borderId="34" xfId="0" applyFont="1" applyFill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/>
    </xf>
    <xf numFmtId="0" fontId="7" fillId="0" borderId="3" xfId="0" applyFont="1" applyBorder="1" applyAlignment="1">
      <alignment horizontal="center"/>
    </xf>
  </cellXfs>
  <cellStyles count="6">
    <cellStyle name="Excel Built-in Explanatory Text" xfId="1" xr:uid="{E3243D9B-90D9-4BBC-96ED-70E10153B734}"/>
    <cellStyle name="Magyarázó szöveg" xfId="2" builtinId="53"/>
    <cellStyle name="Normál" xfId="0" builtinId="0"/>
    <cellStyle name="Normál 2" xfId="3" xr:uid="{A87B50DD-C68D-401F-8F7E-9C8A4C28EAAC}"/>
    <cellStyle name="Normál 3" xfId="4" xr:uid="{7DED3E4E-BC08-48B3-AB17-3AF196B7F497}"/>
    <cellStyle name="Normál 4" xfId="5" xr:uid="{07C3318D-F97F-4A73-9647-8A59C47426A8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C0504D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E46C0A"/>
      <rgbColor rgb="004F81BD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44A98-E1FF-4091-838A-289040525301}">
  <dimension ref="A1:T213"/>
  <sheetViews>
    <sheetView tabSelected="1" topLeftCell="A19" zoomScaleNormal="100" workbookViewId="0">
      <selection activeCell="B44" sqref="B44"/>
    </sheetView>
  </sheetViews>
  <sheetFormatPr defaultColWidth="8.44140625" defaultRowHeight="13.2" x14ac:dyDescent="0.25"/>
  <cols>
    <col min="1" max="1" width="16.6640625" style="4" customWidth="1"/>
    <col min="2" max="2" width="72.88671875" style="4" customWidth="1"/>
    <col min="3" max="9" width="3.5546875" style="4" customWidth="1"/>
    <col min="10" max="10" width="4.88671875" style="4" customWidth="1"/>
    <col min="11" max="11" width="3.5546875" style="4" customWidth="1"/>
    <col min="12" max="12" width="5" style="4" customWidth="1"/>
    <col min="13" max="13" width="17.6640625" style="4" customWidth="1"/>
    <col min="14" max="14" width="33" style="4" customWidth="1"/>
    <col min="15" max="15" width="13.109375" style="4" customWidth="1"/>
    <col min="16" max="16" width="8.44140625" style="4"/>
    <col min="17" max="17" width="13.44140625" style="4" customWidth="1"/>
    <col min="18" max="18" width="8.44140625" style="4"/>
    <col min="19" max="19" width="23.88671875" style="7" customWidth="1"/>
    <col min="20" max="20" width="82.5546875" style="4" customWidth="1"/>
    <col min="21" max="16384" width="8.44140625" style="4"/>
  </cols>
  <sheetData>
    <row r="1" spans="1:20" ht="25.5" customHeight="1" x14ac:dyDescent="0.25">
      <c r="A1" s="11" t="s">
        <v>628</v>
      </c>
      <c r="B1" s="2"/>
      <c r="C1" s="3"/>
      <c r="D1" s="3"/>
      <c r="E1" s="3"/>
      <c r="F1" s="3"/>
      <c r="G1" s="3"/>
      <c r="H1" s="3"/>
      <c r="I1" s="3"/>
      <c r="J1" s="3"/>
      <c r="K1" s="3"/>
      <c r="L1" s="1"/>
      <c r="M1" s="1"/>
      <c r="N1" s="3"/>
      <c r="S1" s="4"/>
    </row>
    <row r="2" spans="1:20" ht="21" customHeight="1" thickBot="1" x14ac:dyDescent="0.3">
      <c r="A2" s="149" t="s">
        <v>461</v>
      </c>
      <c r="B2" s="149"/>
      <c r="C2" s="149"/>
      <c r="D2" s="3"/>
      <c r="E2" s="3"/>
      <c r="F2" s="3"/>
      <c r="G2" s="3"/>
      <c r="H2" s="3"/>
      <c r="I2" s="3"/>
      <c r="J2" s="3"/>
      <c r="K2" s="3"/>
      <c r="L2" s="1"/>
      <c r="M2" s="1"/>
      <c r="N2" s="3"/>
      <c r="S2" s="4"/>
    </row>
    <row r="3" spans="1:20" s="86" customFormat="1" ht="17.25" customHeight="1" thickTop="1" thickBot="1" x14ac:dyDescent="0.35">
      <c r="A3" s="82" t="s">
        <v>460</v>
      </c>
      <c r="B3" s="83" t="s">
        <v>459</v>
      </c>
      <c r="C3" s="150" t="s">
        <v>0</v>
      </c>
      <c r="D3" s="150"/>
      <c r="E3" s="150"/>
      <c r="F3" s="150"/>
      <c r="G3" s="150" t="s">
        <v>454</v>
      </c>
      <c r="H3" s="150"/>
      <c r="I3" s="150"/>
      <c r="J3" s="150"/>
      <c r="K3" s="84" t="s">
        <v>453</v>
      </c>
      <c r="L3" s="87" t="s">
        <v>436</v>
      </c>
      <c r="M3" s="125" t="s">
        <v>451</v>
      </c>
      <c r="N3" s="126"/>
      <c r="O3" s="127" t="s">
        <v>452</v>
      </c>
      <c r="P3" s="126"/>
      <c r="Q3" s="125" t="s">
        <v>463</v>
      </c>
      <c r="R3" s="126"/>
      <c r="S3" s="85" t="s">
        <v>626</v>
      </c>
      <c r="T3" s="83" t="s">
        <v>459</v>
      </c>
    </row>
    <row r="4" spans="1:20" ht="13.8" thickTop="1" x14ac:dyDescent="0.25">
      <c r="A4" s="12"/>
      <c r="B4" s="13"/>
      <c r="C4" s="16">
        <v>1</v>
      </c>
      <c r="D4" s="17">
        <v>2</v>
      </c>
      <c r="E4" s="17">
        <v>3</v>
      </c>
      <c r="F4" s="17">
        <v>4</v>
      </c>
      <c r="G4" s="16" t="s">
        <v>455</v>
      </c>
      <c r="H4" s="17" t="s">
        <v>456</v>
      </c>
      <c r="I4" s="17" t="s">
        <v>457</v>
      </c>
      <c r="J4" s="17" t="s">
        <v>458</v>
      </c>
      <c r="K4" s="14"/>
      <c r="L4" s="18"/>
      <c r="M4" s="12"/>
      <c r="N4" s="12"/>
      <c r="O4" s="13"/>
      <c r="P4" s="13"/>
      <c r="Q4" s="13"/>
      <c r="R4" s="13"/>
      <c r="S4" s="15"/>
      <c r="T4" s="15"/>
    </row>
    <row r="5" spans="1:20" ht="12.75" customHeight="1" x14ac:dyDescent="0.25">
      <c r="A5" s="128" t="s">
        <v>444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</row>
    <row r="6" spans="1:20" ht="12.75" customHeight="1" x14ac:dyDescent="0.25">
      <c r="A6" s="19" t="s">
        <v>1</v>
      </c>
      <c r="B6" s="20" t="s">
        <v>2</v>
      </c>
      <c r="C6" s="21" t="s">
        <v>3</v>
      </c>
      <c r="D6" s="22"/>
      <c r="E6" s="22" t="s">
        <v>3</v>
      </c>
      <c r="F6" s="22"/>
      <c r="G6" s="23">
        <v>2</v>
      </c>
      <c r="H6" s="24"/>
      <c r="I6" s="24"/>
      <c r="J6" s="25"/>
      <c r="K6" s="26">
        <v>3</v>
      </c>
      <c r="L6" s="26" t="s">
        <v>4</v>
      </c>
      <c r="M6" s="27"/>
      <c r="N6" s="28"/>
      <c r="O6" s="29"/>
      <c r="P6" s="30"/>
      <c r="Q6" s="29"/>
      <c r="R6" s="29"/>
      <c r="S6" s="97" t="s">
        <v>5</v>
      </c>
      <c r="T6" s="101" t="s">
        <v>466</v>
      </c>
    </row>
    <row r="7" spans="1:20" ht="12.75" customHeight="1" x14ac:dyDescent="0.25">
      <c r="A7" s="19" t="s">
        <v>6</v>
      </c>
      <c r="B7" s="31" t="s">
        <v>7</v>
      </c>
      <c r="C7" s="21"/>
      <c r="D7" s="22" t="s">
        <v>3</v>
      </c>
      <c r="E7" s="22"/>
      <c r="F7" s="22" t="s">
        <v>3</v>
      </c>
      <c r="G7" s="23">
        <v>2</v>
      </c>
      <c r="H7" s="24"/>
      <c r="I7" s="24"/>
      <c r="J7" s="25"/>
      <c r="K7" s="26">
        <v>3</v>
      </c>
      <c r="L7" s="26" t="s">
        <v>4</v>
      </c>
      <c r="M7" s="27"/>
      <c r="N7" s="32"/>
      <c r="O7" s="29"/>
      <c r="P7" s="30"/>
      <c r="Q7" s="29"/>
      <c r="R7" s="29"/>
      <c r="S7" s="97" t="s">
        <v>8</v>
      </c>
      <c r="T7" s="101" t="s">
        <v>467</v>
      </c>
    </row>
    <row r="8" spans="1:20" ht="12.75" customHeight="1" x14ac:dyDescent="0.25">
      <c r="A8" s="19" t="s">
        <v>11</v>
      </c>
      <c r="B8" s="20" t="s">
        <v>12</v>
      </c>
      <c r="C8" s="21" t="s">
        <v>3</v>
      </c>
      <c r="D8" s="22"/>
      <c r="E8" s="22" t="s">
        <v>3</v>
      </c>
      <c r="F8" s="22"/>
      <c r="G8" s="23">
        <v>2</v>
      </c>
      <c r="H8" s="24"/>
      <c r="I8" s="24"/>
      <c r="J8" s="25"/>
      <c r="K8" s="26">
        <v>3</v>
      </c>
      <c r="L8" s="26" t="s">
        <v>4</v>
      </c>
      <c r="M8" s="27"/>
      <c r="N8" s="32"/>
      <c r="O8" s="29"/>
      <c r="P8" s="30"/>
      <c r="Q8" s="29"/>
      <c r="R8" s="29"/>
      <c r="S8" s="98" t="s">
        <v>13</v>
      </c>
      <c r="T8" s="101" t="s">
        <v>468</v>
      </c>
    </row>
    <row r="9" spans="1:20" ht="12.75" customHeight="1" x14ac:dyDescent="0.25">
      <c r="A9" s="19" t="s">
        <v>14</v>
      </c>
      <c r="B9" s="20" t="s">
        <v>15</v>
      </c>
      <c r="C9" s="21"/>
      <c r="D9" s="22" t="s">
        <v>3</v>
      </c>
      <c r="E9" s="22"/>
      <c r="F9" s="22" t="s">
        <v>3</v>
      </c>
      <c r="G9" s="23"/>
      <c r="H9" s="24">
        <v>2</v>
      </c>
      <c r="I9" s="24"/>
      <c r="J9" s="25"/>
      <c r="K9" s="26">
        <v>3</v>
      </c>
      <c r="L9" s="26" t="s">
        <v>9</v>
      </c>
      <c r="M9" s="27"/>
      <c r="N9" s="32"/>
      <c r="O9" s="29"/>
      <c r="P9" s="30"/>
      <c r="Q9" s="29"/>
      <c r="R9" s="29"/>
      <c r="S9" s="98" t="s">
        <v>16</v>
      </c>
      <c r="T9" s="101" t="s">
        <v>469</v>
      </c>
    </row>
    <row r="10" spans="1:20" s="5" customFormat="1" ht="12.75" customHeight="1" x14ac:dyDescent="0.25">
      <c r="A10" s="33" t="s">
        <v>17</v>
      </c>
      <c r="B10" s="34" t="s">
        <v>18</v>
      </c>
      <c r="C10" s="35" t="s">
        <v>3</v>
      </c>
      <c r="D10" s="36"/>
      <c r="E10" s="36" t="s">
        <v>3</v>
      </c>
      <c r="F10" s="36"/>
      <c r="G10" s="35">
        <v>2</v>
      </c>
      <c r="H10" s="36"/>
      <c r="I10" s="36"/>
      <c r="J10" s="37"/>
      <c r="K10" s="38">
        <v>3</v>
      </c>
      <c r="L10" s="38" t="s">
        <v>4</v>
      </c>
      <c r="M10" s="39"/>
      <c r="N10" s="40"/>
      <c r="O10" s="38"/>
      <c r="P10" s="40"/>
      <c r="Q10" s="38"/>
      <c r="R10" s="38"/>
      <c r="S10" s="99" t="s">
        <v>19</v>
      </c>
      <c r="T10" s="101" t="s">
        <v>470</v>
      </c>
    </row>
    <row r="11" spans="1:20" ht="12.75" customHeight="1" x14ac:dyDescent="0.25">
      <c r="A11" s="19" t="s">
        <v>21</v>
      </c>
      <c r="B11" s="41" t="s">
        <v>22</v>
      </c>
      <c r="C11" s="21" t="s">
        <v>3</v>
      </c>
      <c r="D11" s="22"/>
      <c r="E11" s="22" t="s">
        <v>3</v>
      </c>
      <c r="F11" s="22"/>
      <c r="G11" s="23">
        <v>2</v>
      </c>
      <c r="H11" s="24"/>
      <c r="I11" s="24"/>
      <c r="J11" s="25"/>
      <c r="K11" s="26">
        <v>3</v>
      </c>
      <c r="L11" s="26" t="s">
        <v>4</v>
      </c>
      <c r="M11" s="27"/>
      <c r="N11" s="32"/>
      <c r="O11" s="29"/>
      <c r="P11" s="30"/>
      <c r="Q11" s="29"/>
      <c r="R11" s="29"/>
      <c r="S11" s="98" t="s">
        <v>23</v>
      </c>
      <c r="T11" s="102" t="s">
        <v>471</v>
      </c>
    </row>
    <row r="12" spans="1:20" s="5" customFormat="1" ht="12.75" customHeight="1" x14ac:dyDescent="0.25">
      <c r="A12" s="33" t="s">
        <v>24</v>
      </c>
      <c r="B12" s="42" t="s">
        <v>25</v>
      </c>
      <c r="C12" s="35"/>
      <c r="D12" s="36" t="s">
        <v>3</v>
      </c>
      <c r="E12" s="36"/>
      <c r="F12" s="36" t="s">
        <v>3</v>
      </c>
      <c r="G12" s="35">
        <v>2</v>
      </c>
      <c r="H12" s="36"/>
      <c r="I12" s="36"/>
      <c r="J12" s="37"/>
      <c r="K12" s="38">
        <v>3</v>
      </c>
      <c r="L12" s="38" t="s">
        <v>4</v>
      </c>
      <c r="M12" s="39"/>
      <c r="N12" s="40"/>
      <c r="O12" s="38"/>
      <c r="P12" s="40"/>
      <c r="Q12" s="38"/>
      <c r="R12" s="38"/>
      <c r="S12" s="99" t="s">
        <v>5</v>
      </c>
      <c r="T12" s="101" t="s">
        <v>472</v>
      </c>
    </row>
    <row r="13" spans="1:20" ht="12.75" customHeight="1" x14ac:dyDescent="0.25">
      <c r="A13" s="33" t="s">
        <v>26</v>
      </c>
      <c r="B13" s="34" t="s">
        <v>27</v>
      </c>
      <c r="C13" s="35" t="s">
        <v>3</v>
      </c>
      <c r="D13" s="36"/>
      <c r="E13" s="36" t="s">
        <v>3</v>
      </c>
      <c r="F13" s="36"/>
      <c r="G13" s="35">
        <v>2</v>
      </c>
      <c r="H13" s="36"/>
      <c r="I13" s="36"/>
      <c r="J13" s="37"/>
      <c r="K13" s="38">
        <v>3</v>
      </c>
      <c r="L13" s="38" t="s">
        <v>4</v>
      </c>
      <c r="M13" s="91"/>
      <c r="N13" s="32"/>
      <c r="O13" s="29"/>
      <c r="P13" s="30"/>
      <c r="Q13" s="29"/>
      <c r="R13" s="29"/>
      <c r="S13" s="98" t="s">
        <v>28</v>
      </c>
      <c r="T13" s="101" t="s">
        <v>473</v>
      </c>
    </row>
    <row r="14" spans="1:20" s="5" customFormat="1" ht="12.75" customHeight="1" x14ac:dyDescent="0.25">
      <c r="A14" s="33" t="s">
        <v>29</v>
      </c>
      <c r="B14" s="34" t="s">
        <v>30</v>
      </c>
      <c r="C14" s="35"/>
      <c r="D14" s="36" t="s">
        <v>3</v>
      </c>
      <c r="E14" s="36"/>
      <c r="F14" s="36" t="s">
        <v>3</v>
      </c>
      <c r="G14" s="35">
        <v>2</v>
      </c>
      <c r="H14" s="36"/>
      <c r="I14" s="36"/>
      <c r="J14" s="37"/>
      <c r="K14" s="38">
        <v>3</v>
      </c>
      <c r="L14" s="38" t="s">
        <v>4</v>
      </c>
      <c r="M14" s="39"/>
      <c r="N14" s="40"/>
      <c r="O14" s="38"/>
      <c r="P14" s="40"/>
      <c r="Q14" s="38"/>
      <c r="R14" s="38"/>
      <c r="S14" s="99" t="s">
        <v>31</v>
      </c>
      <c r="T14" s="101" t="s">
        <v>474</v>
      </c>
    </row>
    <row r="15" spans="1:20" ht="12.75" customHeight="1" x14ac:dyDescent="0.25">
      <c r="A15" s="19" t="s">
        <v>32</v>
      </c>
      <c r="B15" s="20" t="s">
        <v>33</v>
      </c>
      <c r="C15" s="21" t="s">
        <v>3</v>
      </c>
      <c r="D15" s="22"/>
      <c r="E15" s="22" t="s">
        <v>3</v>
      </c>
      <c r="F15" s="22"/>
      <c r="G15" s="23">
        <v>2</v>
      </c>
      <c r="H15" s="24"/>
      <c r="I15" s="24"/>
      <c r="J15" s="25"/>
      <c r="K15" s="26">
        <v>3</v>
      </c>
      <c r="L15" s="26" t="s">
        <v>4</v>
      </c>
      <c r="M15" s="27"/>
      <c r="N15" s="32"/>
      <c r="O15" s="29"/>
      <c r="P15" s="30"/>
      <c r="Q15" s="29"/>
      <c r="R15" s="29"/>
      <c r="S15" s="98" t="s">
        <v>34</v>
      </c>
      <c r="T15" s="101" t="s">
        <v>475</v>
      </c>
    </row>
    <row r="16" spans="1:20" ht="12.75" customHeight="1" x14ac:dyDescent="0.25">
      <c r="A16" s="19" t="s">
        <v>35</v>
      </c>
      <c r="B16" s="20" t="s">
        <v>36</v>
      </c>
      <c r="C16" s="21"/>
      <c r="D16" s="22" t="s">
        <v>3</v>
      </c>
      <c r="E16" s="22"/>
      <c r="F16" s="22" t="s">
        <v>3</v>
      </c>
      <c r="G16" s="23">
        <v>2</v>
      </c>
      <c r="H16" s="24"/>
      <c r="I16" s="24"/>
      <c r="J16" s="25"/>
      <c r="K16" s="26">
        <v>3</v>
      </c>
      <c r="L16" s="26" t="s">
        <v>4</v>
      </c>
      <c r="M16" s="27"/>
      <c r="N16" s="32"/>
      <c r="O16" s="29"/>
      <c r="P16" s="30"/>
      <c r="Q16" s="29"/>
      <c r="R16" s="29"/>
      <c r="S16" s="98" t="s">
        <v>37</v>
      </c>
      <c r="T16" s="101" t="s">
        <v>476</v>
      </c>
    </row>
    <row r="17" spans="1:20" ht="12.75" customHeight="1" x14ac:dyDescent="0.25">
      <c r="A17" s="19" t="s">
        <v>38</v>
      </c>
      <c r="B17" s="20" t="s">
        <v>39</v>
      </c>
      <c r="C17" s="21" t="s">
        <v>3</v>
      </c>
      <c r="D17" s="22"/>
      <c r="E17" s="22" t="s">
        <v>3</v>
      </c>
      <c r="F17" s="22"/>
      <c r="G17" s="23">
        <v>2</v>
      </c>
      <c r="H17" s="24"/>
      <c r="I17" s="24"/>
      <c r="J17" s="25"/>
      <c r="K17" s="26">
        <v>3</v>
      </c>
      <c r="L17" s="26" t="s">
        <v>4</v>
      </c>
      <c r="M17" s="27"/>
      <c r="N17" s="32"/>
      <c r="O17" s="29"/>
      <c r="P17" s="30"/>
      <c r="Q17" s="29"/>
      <c r="R17" s="29"/>
      <c r="S17" s="98" t="s">
        <v>40</v>
      </c>
      <c r="T17" s="101" t="s">
        <v>477</v>
      </c>
    </row>
    <row r="18" spans="1:20" ht="12.75" customHeight="1" x14ac:dyDescent="0.25">
      <c r="A18" s="19" t="s">
        <v>631</v>
      </c>
      <c r="B18" s="20" t="s">
        <v>41</v>
      </c>
      <c r="C18" s="21"/>
      <c r="D18" s="22" t="s">
        <v>3</v>
      </c>
      <c r="E18" s="22"/>
      <c r="F18" s="22" t="s">
        <v>3</v>
      </c>
      <c r="G18" s="23">
        <v>2</v>
      </c>
      <c r="H18" s="24"/>
      <c r="I18" s="24"/>
      <c r="J18" s="25"/>
      <c r="K18" s="26">
        <v>3</v>
      </c>
      <c r="L18" s="26" t="s">
        <v>4</v>
      </c>
      <c r="M18" s="27"/>
      <c r="N18" s="32"/>
      <c r="O18" s="29"/>
      <c r="P18" s="30"/>
      <c r="Q18" s="29"/>
      <c r="R18" s="29"/>
      <c r="S18" s="98" t="s">
        <v>40</v>
      </c>
      <c r="T18" s="101" t="s">
        <v>478</v>
      </c>
    </row>
    <row r="19" spans="1:20" ht="12.75" customHeight="1" x14ac:dyDescent="0.25">
      <c r="A19" s="19" t="s">
        <v>42</v>
      </c>
      <c r="B19" s="20" t="s">
        <v>43</v>
      </c>
      <c r="C19" s="21"/>
      <c r="D19" s="22" t="s">
        <v>3</v>
      </c>
      <c r="E19" s="22"/>
      <c r="F19" s="22" t="s">
        <v>3</v>
      </c>
      <c r="G19" s="23">
        <v>2</v>
      </c>
      <c r="H19" s="24"/>
      <c r="I19" s="24"/>
      <c r="J19" s="25"/>
      <c r="K19" s="26">
        <v>3</v>
      </c>
      <c r="L19" s="26" t="s">
        <v>4</v>
      </c>
      <c r="M19" s="27"/>
      <c r="N19" s="32"/>
      <c r="O19" s="29"/>
      <c r="P19" s="30"/>
      <c r="Q19" s="29"/>
      <c r="R19" s="29"/>
      <c r="S19" s="98" t="s">
        <v>44</v>
      </c>
      <c r="T19" s="101" t="s">
        <v>479</v>
      </c>
    </row>
    <row r="20" spans="1:20" ht="12.75" customHeight="1" x14ac:dyDescent="0.25">
      <c r="A20" s="19" t="s">
        <v>45</v>
      </c>
      <c r="B20" s="20" t="s">
        <v>46</v>
      </c>
      <c r="C20" s="21"/>
      <c r="D20" s="22" t="s">
        <v>3</v>
      </c>
      <c r="E20" s="22"/>
      <c r="F20" s="22" t="s">
        <v>3</v>
      </c>
      <c r="G20" s="23"/>
      <c r="H20" s="24">
        <v>2</v>
      </c>
      <c r="I20" s="24"/>
      <c r="J20" s="25"/>
      <c r="K20" s="26">
        <v>3</v>
      </c>
      <c r="L20" s="26" t="s">
        <v>9</v>
      </c>
      <c r="M20" s="27"/>
      <c r="N20" s="32"/>
      <c r="O20" s="29"/>
      <c r="P20" s="30"/>
      <c r="Q20" s="29"/>
      <c r="R20" s="29"/>
      <c r="S20" s="98" t="s">
        <v>44</v>
      </c>
      <c r="T20" s="101" t="s">
        <v>480</v>
      </c>
    </row>
    <row r="21" spans="1:20" ht="12.75" customHeight="1" x14ac:dyDescent="0.25">
      <c r="A21" s="19" t="s">
        <v>47</v>
      </c>
      <c r="B21" s="31" t="s">
        <v>48</v>
      </c>
      <c r="C21" s="21" t="s">
        <v>3</v>
      </c>
      <c r="D21" s="22"/>
      <c r="E21" s="22" t="s">
        <v>3</v>
      </c>
      <c r="F21" s="22"/>
      <c r="G21" s="23"/>
      <c r="H21" s="24">
        <v>2</v>
      </c>
      <c r="I21" s="24"/>
      <c r="J21" s="25"/>
      <c r="K21" s="26">
        <v>3</v>
      </c>
      <c r="L21" s="26" t="s">
        <v>9</v>
      </c>
      <c r="M21" s="27"/>
      <c r="N21" s="32"/>
      <c r="O21" s="29"/>
      <c r="P21" s="30"/>
      <c r="Q21" s="29"/>
      <c r="R21" s="29"/>
      <c r="S21" s="98" t="s">
        <v>49</v>
      </c>
      <c r="T21" s="101" t="s">
        <v>481</v>
      </c>
    </row>
    <row r="22" spans="1:20" ht="12.75" customHeight="1" x14ac:dyDescent="0.25">
      <c r="A22" s="19" t="s">
        <v>50</v>
      </c>
      <c r="B22" s="20" t="s">
        <v>51</v>
      </c>
      <c r="C22" s="21"/>
      <c r="D22" s="22" t="s">
        <v>3</v>
      </c>
      <c r="E22" s="22"/>
      <c r="F22" s="22" t="s">
        <v>3</v>
      </c>
      <c r="G22" s="23">
        <v>2</v>
      </c>
      <c r="H22" s="24"/>
      <c r="I22" s="24"/>
      <c r="J22" s="25"/>
      <c r="K22" s="26">
        <v>3</v>
      </c>
      <c r="L22" s="26" t="s">
        <v>4</v>
      </c>
      <c r="M22" s="27"/>
      <c r="N22" s="32"/>
      <c r="O22" s="29"/>
      <c r="P22" s="30"/>
      <c r="Q22" s="29"/>
      <c r="R22" s="29"/>
      <c r="S22" s="98" t="s">
        <v>52</v>
      </c>
      <c r="T22" s="101" t="s">
        <v>482</v>
      </c>
    </row>
    <row r="23" spans="1:20" ht="12.75" customHeight="1" x14ac:dyDescent="0.25">
      <c r="A23" s="19" t="s">
        <v>53</v>
      </c>
      <c r="B23" s="20" t="s">
        <v>54</v>
      </c>
      <c r="C23" s="21"/>
      <c r="D23" s="22" t="s">
        <v>3</v>
      </c>
      <c r="E23" s="22"/>
      <c r="F23" s="22" t="s">
        <v>3</v>
      </c>
      <c r="G23" s="23"/>
      <c r="H23" s="24">
        <v>2</v>
      </c>
      <c r="I23" s="24"/>
      <c r="J23" s="25"/>
      <c r="K23" s="26">
        <v>3</v>
      </c>
      <c r="L23" s="26" t="s">
        <v>9</v>
      </c>
      <c r="M23" s="27"/>
      <c r="N23" s="32"/>
      <c r="O23" s="29"/>
      <c r="P23" s="30"/>
      <c r="Q23" s="29"/>
      <c r="R23" s="29"/>
      <c r="S23" s="98" t="s">
        <v>55</v>
      </c>
      <c r="T23" s="101" t="s">
        <v>483</v>
      </c>
    </row>
    <row r="24" spans="1:20" s="5" customFormat="1" ht="12.75" customHeight="1" x14ac:dyDescent="0.25">
      <c r="A24" s="33" t="s">
        <v>56</v>
      </c>
      <c r="B24" s="42" t="s">
        <v>57</v>
      </c>
      <c r="C24" s="35" t="s">
        <v>3</v>
      </c>
      <c r="D24" s="36"/>
      <c r="E24" s="36" t="s">
        <v>3</v>
      </c>
      <c r="F24" s="36"/>
      <c r="G24" s="35"/>
      <c r="H24" s="36">
        <v>2</v>
      </c>
      <c r="I24" s="36"/>
      <c r="J24" s="37"/>
      <c r="K24" s="38">
        <v>3</v>
      </c>
      <c r="L24" s="38" t="s">
        <v>9</v>
      </c>
      <c r="M24" s="39"/>
      <c r="N24" s="40"/>
      <c r="O24" s="38"/>
      <c r="P24" s="40"/>
      <c r="Q24" s="38"/>
      <c r="R24" s="38"/>
      <c r="S24" s="99" t="s">
        <v>58</v>
      </c>
      <c r="T24" s="101" t="s">
        <v>57</v>
      </c>
    </row>
    <row r="25" spans="1:20" ht="12.75" customHeight="1" x14ac:dyDescent="0.25">
      <c r="A25" s="19" t="s">
        <v>59</v>
      </c>
      <c r="B25" s="20" t="s">
        <v>60</v>
      </c>
      <c r="C25" s="21" t="s">
        <v>3</v>
      </c>
      <c r="D25" s="22"/>
      <c r="E25" s="22" t="s">
        <v>3</v>
      </c>
      <c r="F25" s="22"/>
      <c r="G25" s="23">
        <v>2</v>
      </c>
      <c r="H25" s="24"/>
      <c r="I25" s="24"/>
      <c r="J25" s="25"/>
      <c r="K25" s="26">
        <v>3</v>
      </c>
      <c r="L25" s="26" t="s">
        <v>4</v>
      </c>
      <c r="M25" s="27"/>
      <c r="N25" s="32"/>
      <c r="O25" s="29"/>
      <c r="P25" s="30"/>
      <c r="Q25" s="29"/>
      <c r="R25" s="29"/>
      <c r="S25" s="98" t="s">
        <v>61</v>
      </c>
      <c r="T25" s="101" t="s">
        <v>484</v>
      </c>
    </row>
    <row r="26" spans="1:20" ht="12.75" customHeight="1" x14ac:dyDescent="0.25">
      <c r="A26" s="19" t="s">
        <v>62</v>
      </c>
      <c r="B26" s="20" t="s">
        <v>63</v>
      </c>
      <c r="C26" s="21" t="s">
        <v>3</v>
      </c>
      <c r="D26" s="22"/>
      <c r="E26" s="22" t="s">
        <v>3</v>
      </c>
      <c r="F26" s="22"/>
      <c r="G26" s="23"/>
      <c r="H26" s="24">
        <v>2</v>
      </c>
      <c r="I26" s="24"/>
      <c r="J26" s="25"/>
      <c r="K26" s="26">
        <v>3</v>
      </c>
      <c r="L26" s="26" t="s">
        <v>9</v>
      </c>
      <c r="M26" s="27"/>
      <c r="N26" s="32"/>
      <c r="O26" s="29"/>
      <c r="P26" s="30"/>
      <c r="Q26" s="29"/>
      <c r="R26" s="29"/>
      <c r="S26" s="97" t="s">
        <v>10</v>
      </c>
      <c r="T26" s="101" t="s">
        <v>485</v>
      </c>
    </row>
    <row r="27" spans="1:20" ht="12.75" customHeight="1" x14ac:dyDescent="0.25">
      <c r="A27" s="19" t="s">
        <v>64</v>
      </c>
      <c r="B27" s="93" t="s">
        <v>65</v>
      </c>
      <c r="C27" s="21"/>
      <c r="D27" s="22" t="s">
        <v>3</v>
      </c>
      <c r="E27" s="22"/>
      <c r="F27" s="22" t="s">
        <v>3</v>
      </c>
      <c r="G27" s="23">
        <v>2</v>
      </c>
      <c r="H27" s="24"/>
      <c r="I27" s="24"/>
      <c r="J27" s="25"/>
      <c r="K27" s="26">
        <v>3</v>
      </c>
      <c r="L27" s="26" t="s">
        <v>4</v>
      </c>
      <c r="M27" s="27"/>
      <c r="N27" s="32"/>
      <c r="O27" s="29"/>
      <c r="P27" s="30"/>
      <c r="Q27" s="29"/>
      <c r="R27" s="29"/>
      <c r="S27" s="97" t="s">
        <v>66</v>
      </c>
      <c r="T27" s="101" t="s">
        <v>486</v>
      </c>
    </row>
    <row r="28" spans="1:20" ht="12.75" customHeight="1" x14ac:dyDescent="0.25">
      <c r="A28" s="19" t="s">
        <v>67</v>
      </c>
      <c r="B28" s="92" t="s">
        <v>68</v>
      </c>
      <c r="C28" s="21" t="s">
        <v>3</v>
      </c>
      <c r="D28" s="22"/>
      <c r="E28" s="22" t="s">
        <v>3</v>
      </c>
      <c r="F28" s="22"/>
      <c r="G28" s="23">
        <v>2</v>
      </c>
      <c r="H28" s="24"/>
      <c r="I28" s="24"/>
      <c r="J28" s="25"/>
      <c r="K28" s="26">
        <v>3</v>
      </c>
      <c r="L28" s="26" t="s">
        <v>4</v>
      </c>
      <c r="M28" s="27"/>
      <c r="N28" s="32"/>
      <c r="O28" s="29"/>
      <c r="P28" s="30"/>
      <c r="Q28" s="29"/>
      <c r="R28" s="29"/>
      <c r="S28" s="97" t="s">
        <v>55</v>
      </c>
      <c r="T28" s="101" t="s">
        <v>487</v>
      </c>
    </row>
    <row r="29" spans="1:20" ht="12.75" customHeight="1" x14ac:dyDescent="0.25">
      <c r="A29" s="137" t="s">
        <v>432</v>
      </c>
      <c r="B29" s="137"/>
      <c r="C29" s="43">
        <f>SUMIF(C6:C28,"=x",$G6:$G28)+SUMIF(C6:C28,"=x",$H6:$H28)+SUMIF(C6:C28,"=x",$I6:$I28)</f>
        <v>0</v>
      </c>
      <c r="D29" s="44">
        <f>SUMIF(D6:D28,"=x",$G6:$G28)+SUMIF(D6:D28,"=x",$H6:$H28)+SUMIF(D6:D28,"=x",$I6:$I28)</f>
        <v>0</v>
      </c>
      <c r="E29" s="44">
        <f>SUMIF(E6:E28,"=x",$G6:$G28)+SUMIF(E6:E28,"=x",$H6:$H28)+SUMIF(E6:E28,"=x",$I6:$I28)</f>
        <v>0</v>
      </c>
      <c r="F29" s="44">
        <f>SUMIF(F6:F28,"=x",$G6:$G28)+SUMIF(F6:F28,"=x",$H6:$H28)+SUMIF(F6:F28,"=x",$I6:$I28)</f>
        <v>0</v>
      </c>
      <c r="G29" s="138">
        <f>SUM(C29:F29)</f>
        <v>0</v>
      </c>
      <c r="H29" s="138"/>
      <c r="I29" s="138"/>
      <c r="J29" s="138"/>
      <c r="K29" s="138"/>
      <c r="L29" s="138"/>
      <c r="M29" s="45"/>
      <c r="N29" s="45"/>
      <c r="O29" s="45"/>
      <c r="P29" s="45"/>
      <c r="Q29" s="45"/>
      <c r="R29" s="94"/>
      <c r="S29" s="100"/>
      <c r="T29" s="103"/>
    </row>
    <row r="30" spans="1:20" ht="12.75" customHeight="1" x14ac:dyDescent="0.25">
      <c r="A30" s="133" t="s">
        <v>433</v>
      </c>
      <c r="B30" s="133"/>
      <c r="C30" s="47">
        <f>SUMIF(C6:C28,"=x",$K6:$K28)</f>
        <v>0</v>
      </c>
      <c r="D30" s="48">
        <f>SUMIF(D6:D28,"=x",$K6:$K28)</f>
        <v>0</v>
      </c>
      <c r="E30" s="48">
        <f>SUMIF(E6:E28,"=x",$K6:$K28)</f>
        <v>0</v>
      </c>
      <c r="F30" s="48">
        <f>SUMIF(F6:F28,"=x",$K6:$K28)</f>
        <v>0</v>
      </c>
      <c r="G30" s="134">
        <v>6</v>
      </c>
      <c r="H30" s="134"/>
      <c r="I30" s="134"/>
      <c r="J30" s="134"/>
      <c r="K30" s="134"/>
      <c r="L30" s="134"/>
      <c r="M30" s="45"/>
      <c r="N30" s="45"/>
      <c r="O30" s="45"/>
      <c r="P30" s="45"/>
      <c r="Q30" s="45"/>
      <c r="R30" s="45"/>
      <c r="S30" s="100"/>
      <c r="T30" s="104"/>
    </row>
    <row r="31" spans="1:20" ht="12.75" customHeight="1" x14ac:dyDescent="0.25">
      <c r="A31" s="135" t="s">
        <v>434</v>
      </c>
      <c r="B31" s="135"/>
      <c r="C31" s="49">
        <f>SUMPRODUCT(--(C6:C28="x"),--($L6:$L28="K"))</f>
        <v>0</v>
      </c>
      <c r="D31" s="50">
        <f>SUMPRODUCT(--(D6:D28="x"),--($L6:$L28="K"))</f>
        <v>0</v>
      </c>
      <c r="E31" s="50">
        <f>SUMPRODUCT(--(E6:E28="x"),--($L6:$L28="K"))</f>
        <v>0</v>
      </c>
      <c r="F31" s="50">
        <f>SUMPRODUCT(--(F6:F28="x"),--($L6:$L28="K"))</f>
        <v>0</v>
      </c>
      <c r="G31" s="136">
        <f>SUM(C31:F31)</f>
        <v>0</v>
      </c>
      <c r="H31" s="136"/>
      <c r="I31" s="136"/>
      <c r="J31" s="136"/>
      <c r="K31" s="136"/>
      <c r="L31" s="136"/>
      <c r="M31" s="45"/>
      <c r="N31" s="45"/>
      <c r="O31" s="45"/>
      <c r="P31" s="45"/>
      <c r="Q31" s="45"/>
      <c r="R31" s="45"/>
      <c r="S31" s="100"/>
      <c r="T31" s="104"/>
    </row>
    <row r="32" spans="1:20" ht="26.25" customHeight="1" x14ac:dyDescent="0.25">
      <c r="A32" s="130" t="s">
        <v>435</v>
      </c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2"/>
    </row>
    <row r="33" spans="1:20" ht="12.75" customHeight="1" x14ac:dyDescent="0.25">
      <c r="A33" s="33" t="s">
        <v>69</v>
      </c>
      <c r="B33" s="42" t="s">
        <v>70</v>
      </c>
      <c r="C33" s="35"/>
      <c r="D33" s="36" t="s">
        <v>71</v>
      </c>
      <c r="E33" s="36"/>
      <c r="F33" s="36"/>
      <c r="G33" s="35">
        <v>4</v>
      </c>
      <c r="H33" s="36"/>
      <c r="I33" s="36"/>
      <c r="J33" s="37"/>
      <c r="K33" s="55">
        <v>6</v>
      </c>
      <c r="L33" s="38" t="s">
        <v>4</v>
      </c>
      <c r="M33" s="51"/>
      <c r="N33" s="30"/>
      <c r="O33" s="29"/>
      <c r="P33" s="30"/>
      <c r="Q33" s="29"/>
      <c r="R33" s="29"/>
      <c r="S33" s="99" t="s">
        <v>462</v>
      </c>
      <c r="T33" s="105" t="s">
        <v>488</v>
      </c>
    </row>
    <row r="34" spans="1:20" ht="12.75" customHeight="1" x14ac:dyDescent="0.25">
      <c r="A34" s="19" t="s">
        <v>72</v>
      </c>
      <c r="B34" s="20" t="s">
        <v>73</v>
      </c>
      <c r="C34" s="21"/>
      <c r="D34" s="22" t="s">
        <v>71</v>
      </c>
      <c r="E34" s="22"/>
      <c r="F34" s="22"/>
      <c r="G34" s="23"/>
      <c r="H34" s="24"/>
      <c r="I34" s="24">
        <v>4</v>
      </c>
      <c r="J34" s="25"/>
      <c r="K34" s="51">
        <v>6</v>
      </c>
      <c r="L34" s="26" t="s">
        <v>9</v>
      </c>
      <c r="M34" s="51"/>
      <c r="N34" s="52"/>
      <c r="O34" s="53"/>
      <c r="P34" s="54"/>
      <c r="Q34" s="29"/>
      <c r="R34" s="29"/>
      <c r="S34" s="97" t="s">
        <v>74</v>
      </c>
      <c r="T34" s="105" t="s">
        <v>489</v>
      </c>
    </row>
    <row r="35" spans="1:20" s="5" customFormat="1" ht="12.75" customHeight="1" x14ac:dyDescent="0.25">
      <c r="A35" s="33" t="s">
        <v>75</v>
      </c>
      <c r="B35" s="42" t="s">
        <v>76</v>
      </c>
      <c r="C35" s="35" t="s">
        <v>71</v>
      </c>
      <c r="D35" s="36"/>
      <c r="E35" s="36"/>
      <c r="F35" s="36"/>
      <c r="G35" s="35">
        <v>2</v>
      </c>
      <c r="H35" s="36"/>
      <c r="I35" s="36"/>
      <c r="J35" s="37"/>
      <c r="K35" s="55">
        <v>3</v>
      </c>
      <c r="L35" s="38" t="s">
        <v>4</v>
      </c>
      <c r="M35" s="55"/>
      <c r="N35" s="56"/>
      <c r="O35" s="38"/>
      <c r="P35" s="40"/>
      <c r="Q35" s="38"/>
      <c r="R35" s="38"/>
      <c r="S35" s="99" t="s">
        <v>66</v>
      </c>
      <c r="T35" s="105" t="s">
        <v>490</v>
      </c>
    </row>
    <row r="36" spans="1:20" ht="12.75" customHeight="1" x14ac:dyDescent="0.25">
      <c r="A36" s="19" t="s">
        <v>77</v>
      </c>
      <c r="B36" s="20" t="s">
        <v>78</v>
      </c>
      <c r="C36" s="21" t="s">
        <v>71</v>
      </c>
      <c r="D36" s="22"/>
      <c r="E36" s="22"/>
      <c r="F36" s="22"/>
      <c r="G36" s="23">
        <v>2</v>
      </c>
      <c r="H36" s="24"/>
      <c r="I36" s="24"/>
      <c r="J36" s="25"/>
      <c r="K36" s="51">
        <v>3</v>
      </c>
      <c r="L36" s="26" t="s">
        <v>4</v>
      </c>
      <c r="M36" s="51"/>
      <c r="N36" s="52"/>
      <c r="O36" s="29"/>
      <c r="P36" s="30"/>
      <c r="Q36" s="29"/>
      <c r="R36" s="57"/>
      <c r="S36" s="97" t="s">
        <v>79</v>
      </c>
      <c r="T36" s="105" t="s">
        <v>491</v>
      </c>
    </row>
    <row r="37" spans="1:20" ht="12.75" customHeight="1" x14ac:dyDescent="0.25">
      <c r="A37" s="19" t="s">
        <v>80</v>
      </c>
      <c r="B37" s="20" t="s">
        <v>81</v>
      </c>
      <c r="C37" s="21"/>
      <c r="D37" s="22" t="s">
        <v>71</v>
      </c>
      <c r="E37" s="22"/>
      <c r="F37" s="22"/>
      <c r="G37" s="23"/>
      <c r="H37" s="24"/>
      <c r="I37" s="24">
        <v>4</v>
      </c>
      <c r="J37" s="25"/>
      <c r="K37" s="51">
        <v>6</v>
      </c>
      <c r="L37" s="26" t="s">
        <v>9</v>
      </c>
      <c r="M37" s="58" t="s">
        <v>82</v>
      </c>
      <c r="N37" s="59" t="s">
        <v>76</v>
      </c>
      <c r="O37" s="29"/>
      <c r="P37" s="54"/>
      <c r="Q37" s="29"/>
      <c r="R37" s="57"/>
      <c r="S37" s="97" t="s">
        <v>66</v>
      </c>
      <c r="T37" s="105" t="s">
        <v>492</v>
      </c>
    </row>
    <row r="38" spans="1:20" ht="12.75" customHeight="1" x14ac:dyDescent="0.25">
      <c r="A38" s="19" t="s">
        <v>83</v>
      </c>
      <c r="B38" s="20" t="s">
        <v>84</v>
      </c>
      <c r="C38" s="21"/>
      <c r="D38" s="22" t="s">
        <v>71</v>
      </c>
      <c r="E38" s="22"/>
      <c r="F38" s="22"/>
      <c r="G38" s="23">
        <v>2</v>
      </c>
      <c r="H38" s="24"/>
      <c r="I38" s="24"/>
      <c r="J38" s="25"/>
      <c r="K38" s="51">
        <v>3</v>
      </c>
      <c r="L38" s="26" t="s">
        <v>4</v>
      </c>
      <c r="M38" s="51"/>
      <c r="N38" s="52"/>
      <c r="O38" s="60"/>
      <c r="P38" s="61"/>
      <c r="Q38" s="29"/>
      <c r="R38" s="57"/>
      <c r="S38" s="97" t="s">
        <v>85</v>
      </c>
      <c r="T38" s="105" t="s">
        <v>493</v>
      </c>
    </row>
    <row r="39" spans="1:20" ht="12.75" customHeight="1" x14ac:dyDescent="0.25">
      <c r="A39" s="33" t="s">
        <v>86</v>
      </c>
      <c r="B39" s="42" t="s">
        <v>87</v>
      </c>
      <c r="C39" s="35" t="s">
        <v>71</v>
      </c>
      <c r="D39" s="36"/>
      <c r="E39" s="36"/>
      <c r="F39" s="36"/>
      <c r="G39" s="35">
        <v>2</v>
      </c>
      <c r="H39" s="36"/>
      <c r="I39" s="36"/>
      <c r="J39" s="37"/>
      <c r="K39" s="55">
        <v>3</v>
      </c>
      <c r="L39" s="38" t="s">
        <v>4</v>
      </c>
      <c r="M39" s="51"/>
      <c r="N39" s="52"/>
      <c r="O39" s="60"/>
      <c r="P39" s="61"/>
      <c r="Q39" s="29"/>
      <c r="R39" s="57"/>
      <c r="S39" s="97" t="s">
        <v>88</v>
      </c>
      <c r="T39" s="105" t="s">
        <v>494</v>
      </c>
    </row>
    <row r="40" spans="1:20" ht="12.75" customHeight="1" x14ac:dyDescent="0.25">
      <c r="A40" s="19" t="s">
        <v>89</v>
      </c>
      <c r="B40" s="20" t="s">
        <v>90</v>
      </c>
      <c r="C40" s="21"/>
      <c r="D40" s="22" t="s">
        <v>71</v>
      </c>
      <c r="E40" s="22"/>
      <c r="F40" s="22"/>
      <c r="G40" s="23"/>
      <c r="H40" s="24"/>
      <c r="I40" s="24">
        <v>4</v>
      </c>
      <c r="J40" s="25"/>
      <c r="K40" s="51">
        <v>6</v>
      </c>
      <c r="L40" s="26" t="s">
        <v>9</v>
      </c>
      <c r="M40" s="51"/>
      <c r="N40" s="52"/>
      <c r="O40" s="53"/>
      <c r="P40" s="54"/>
      <c r="Q40" s="29"/>
      <c r="R40" s="29"/>
      <c r="S40" s="97" t="s">
        <v>91</v>
      </c>
      <c r="T40" s="105" t="s">
        <v>495</v>
      </c>
    </row>
    <row r="41" spans="1:20" ht="12.75" customHeight="1" x14ac:dyDescent="0.25">
      <c r="A41" s="19" t="s">
        <v>92</v>
      </c>
      <c r="B41" s="20" t="s">
        <v>93</v>
      </c>
      <c r="C41" s="21"/>
      <c r="D41" s="22" t="s">
        <v>71</v>
      </c>
      <c r="E41" s="22"/>
      <c r="F41" s="22"/>
      <c r="G41" s="23"/>
      <c r="H41" s="24"/>
      <c r="I41" s="24">
        <v>2</v>
      </c>
      <c r="J41" s="25"/>
      <c r="K41" s="51">
        <v>0</v>
      </c>
      <c r="L41" s="26" t="s">
        <v>94</v>
      </c>
      <c r="M41" s="51"/>
      <c r="N41" s="52"/>
      <c r="O41" s="29"/>
      <c r="P41" s="30"/>
      <c r="Q41" s="29"/>
      <c r="R41" s="29"/>
      <c r="S41" s="97" t="s">
        <v>95</v>
      </c>
      <c r="T41" s="105" t="s">
        <v>496</v>
      </c>
    </row>
    <row r="42" spans="1:20" ht="12.75" customHeight="1" x14ac:dyDescent="0.25">
      <c r="A42" s="19" t="s">
        <v>96</v>
      </c>
      <c r="B42" s="20" t="s">
        <v>97</v>
      </c>
      <c r="C42" s="21" t="s">
        <v>71</v>
      </c>
      <c r="D42" s="22"/>
      <c r="E42" s="22"/>
      <c r="F42" s="22"/>
      <c r="G42" s="23">
        <v>4</v>
      </c>
      <c r="H42" s="24"/>
      <c r="I42" s="24"/>
      <c r="J42" s="25"/>
      <c r="K42" s="51">
        <v>6</v>
      </c>
      <c r="L42" s="26" t="s">
        <v>4</v>
      </c>
      <c r="M42" s="51"/>
      <c r="N42" s="54"/>
      <c r="O42" s="29"/>
      <c r="P42" s="30"/>
      <c r="Q42" s="29"/>
      <c r="R42" s="29"/>
      <c r="S42" s="97" t="s">
        <v>23</v>
      </c>
      <c r="T42" s="105" t="s">
        <v>497</v>
      </c>
    </row>
    <row r="43" spans="1:20" ht="12.75" customHeight="1" x14ac:dyDescent="0.25">
      <c r="A43" s="19" t="s">
        <v>98</v>
      </c>
      <c r="B43" s="20" t="s">
        <v>99</v>
      </c>
      <c r="C43" s="21"/>
      <c r="D43" s="22" t="s">
        <v>71</v>
      </c>
      <c r="E43" s="22"/>
      <c r="F43" s="22"/>
      <c r="G43" s="23"/>
      <c r="H43" s="24"/>
      <c r="I43" s="24">
        <v>4</v>
      </c>
      <c r="J43" s="25"/>
      <c r="K43" s="51">
        <v>6</v>
      </c>
      <c r="L43" s="26" t="s">
        <v>9</v>
      </c>
      <c r="M43" s="51"/>
      <c r="N43" s="61"/>
      <c r="O43" s="29"/>
      <c r="P43" s="30"/>
      <c r="Q43" s="29"/>
      <c r="R43" s="29"/>
      <c r="S43" s="97" t="s">
        <v>100</v>
      </c>
      <c r="T43" s="105" t="s">
        <v>498</v>
      </c>
    </row>
    <row r="44" spans="1:20" ht="12.75" customHeight="1" x14ac:dyDescent="0.25">
      <c r="A44" s="19" t="s">
        <v>101</v>
      </c>
      <c r="B44" s="20" t="s">
        <v>636</v>
      </c>
      <c r="C44" s="21" t="s">
        <v>3</v>
      </c>
      <c r="D44" s="22"/>
      <c r="E44" s="22"/>
      <c r="F44" s="22"/>
      <c r="G44" s="23"/>
      <c r="H44" s="24">
        <v>4</v>
      </c>
      <c r="I44" s="24"/>
      <c r="J44" s="25"/>
      <c r="K44" s="51">
        <v>6</v>
      </c>
      <c r="L44" s="26" t="s">
        <v>9</v>
      </c>
      <c r="M44" s="51"/>
      <c r="N44" s="52"/>
      <c r="O44" s="60"/>
      <c r="P44" s="61"/>
      <c r="Q44" s="29"/>
      <c r="R44" s="57"/>
      <c r="S44" s="97" t="s">
        <v>52</v>
      </c>
      <c r="T44" s="106" t="s">
        <v>499</v>
      </c>
    </row>
    <row r="45" spans="1:20" ht="12.75" customHeight="1" x14ac:dyDescent="0.25">
      <c r="A45" s="137" t="s">
        <v>432</v>
      </c>
      <c r="B45" s="137"/>
      <c r="C45" s="43">
        <f>SUMIF(C33:C44,"=x",$G33:$G44)+SUMIF(C33:C44,"=x",$H33:$H44)+SUMIF(C33:C44,"=x",$I33:$I44)</f>
        <v>10</v>
      </c>
      <c r="D45" s="44">
        <f>SUMIF(D33:D44,"=x",$G33:$G44)+SUMIF(D33:D44,"=x",$H33:$H44)+SUMIF(D33:D44,"=x",$I33:$I44)</f>
        <v>24</v>
      </c>
      <c r="E45" s="44">
        <f>SUMIF(E33:E44,"=x",$G33:$G44)+SUMIF(E33:E44,"=x",$H33:$H44)+SUMIF(E33:E44,"=x",$I33:$I44)</f>
        <v>0</v>
      </c>
      <c r="F45" s="44">
        <f>SUMIF(F33:F44,"=x",$G33:$G44)+SUMIF(F33:F44,"=x",$H33:$H44)+SUMIF(F33:F44,"=x",$I33:$I44)</f>
        <v>0</v>
      </c>
      <c r="G45" s="138">
        <f>SUM(C45:F45)</f>
        <v>34</v>
      </c>
      <c r="H45" s="138"/>
      <c r="I45" s="138"/>
      <c r="J45" s="138"/>
      <c r="K45" s="138"/>
      <c r="L45" s="138"/>
      <c r="M45" s="45"/>
      <c r="N45" s="45"/>
      <c r="O45" s="45"/>
      <c r="P45" s="45"/>
      <c r="Q45" s="45"/>
      <c r="R45" s="45"/>
      <c r="S45" s="46"/>
      <c r="T45" s="107"/>
    </row>
    <row r="46" spans="1:20" ht="12.75" customHeight="1" x14ac:dyDescent="0.25">
      <c r="A46" s="133" t="s">
        <v>433</v>
      </c>
      <c r="B46" s="133"/>
      <c r="C46" s="47">
        <f>SUMIF(C33:C44,"=x",$K33:$K44)</f>
        <v>15</v>
      </c>
      <c r="D46" s="48">
        <f>SUMIF(D33:D44,"=x",$K33:$K44)</f>
        <v>33</v>
      </c>
      <c r="E46" s="48">
        <f>SUMIF(E33:E44,"=x",$K33:$K44)</f>
        <v>0</v>
      </c>
      <c r="F46" s="48">
        <f>SUMIF(F33:F44,"=x",$K33:$K44)</f>
        <v>0</v>
      </c>
      <c r="G46" s="134">
        <f>SUM(C46:F46)</f>
        <v>48</v>
      </c>
      <c r="H46" s="134"/>
      <c r="I46" s="134"/>
      <c r="J46" s="134"/>
      <c r="K46" s="134"/>
      <c r="L46" s="134"/>
      <c r="M46" s="45"/>
      <c r="N46" s="45"/>
      <c r="O46" s="45"/>
      <c r="P46" s="45"/>
      <c r="Q46" s="45"/>
      <c r="R46" s="45"/>
      <c r="S46" s="46"/>
      <c r="T46" s="108"/>
    </row>
    <row r="47" spans="1:20" ht="12.75" customHeight="1" x14ac:dyDescent="0.25">
      <c r="A47" s="135" t="s">
        <v>434</v>
      </c>
      <c r="B47" s="135"/>
      <c r="C47" s="49">
        <f>SUMPRODUCT(--(C33:C44="x"),--($L33:$L44="K"))</f>
        <v>4</v>
      </c>
      <c r="D47" s="50">
        <f>SUMPRODUCT(--(D$33:D$44="x"),--($L$33:$L$44="K"))</f>
        <v>2</v>
      </c>
      <c r="E47" s="50">
        <f>SUMPRODUCT(--(E$33:E$44="x"),--($L$33:$L$44="K"))</f>
        <v>0</v>
      </c>
      <c r="F47" s="50">
        <f>SUMPRODUCT(--(F$33:F$44="x"),--($L$33:$L$44="K"))</f>
        <v>0</v>
      </c>
      <c r="G47" s="136">
        <f>SUM(C47:F47)</f>
        <v>6</v>
      </c>
      <c r="H47" s="136"/>
      <c r="I47" s="136"/>
      <c r="J47" s="136"/>
      <c r="K47" s="136"/>
      <c r="L47" s="136"/>
      <c r="M47" s="45"/>
      <c r="N47" s="45"/>
      <c r="O47" s="45"/>
      <c r="P47" s="45"/>
      <c r="Q47" s="45"/>
      <c r="R47" s="45"/>
      <c r="S47" s="46"/>
      <c r="T47" s="95"/>
    </row>
    <row r="48" spans="1:20" ht="48" customHeight="1" x14ac:dyDescent="0.25">
      <c r="A48" s="146" t="s">
        <v>447</v>
      </c>
      <c r="B48" s="147"/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8"/>
    </row>
    <row r="49" spans="1:20" s="5" customFormat="1" ht="12.75" customHeight="1" x14ac:dyDescent="0.25">
      <c r="A49" s="124" t="s">
        <v>102</v>
      </c>
      <c r="B49" s="88" t="s">
        <v>624</v>
      </c>
      <c r="C49" s="35" t="s">
        <v>71</v>
      </c>
      <c r="D49" s="36"/>
      <c r="E49" s="36"/>
      <c r="F49" s="36"/>
      <c r="G49" s="35">
        <v>2</v>
      </c>
      <c r="H49" s="36"/>
      <c r="I49" s="36"/>
      <c r="J49" s="37"/>
      <c r="K49" s="55">
        <v>3</v>
      </c>
      <c r="L49" s="38" t="s">
        <v>103</v>
      </c>
      <c r="M49" s="55"/>
      <c r="N49" s="40"/>
      <c r="O49" s="38"/>
      <c r="P49" s="40"/>
      <c r="Q49" s="38"/>
      <c r="R49" s="38"/>
      <c r="S49" s="109" t="s">
        <v>104</v>
      </c>
      <c r="T49" s="111" t="s">
        <v>623</v>
      </c>
    </row>
    <row r="50" spans="1:20" s="5" customFormat="1" ht="12.75" customHeight="1" x14ac:dyDescent="0.25">
      <c r="A50" s="33" t="s">
        <v>105</v>
      </c>
      <c r="B50" s="88" t="s">
        <v>500</v>
      </c>
      <c r="C50" s="35" t="s">
        <v>71</v>
      </c>
      <c r="D50" s="36"/>
      <c r="E50" s="36"/>
      <c r="F50" s="36"/>
      <c r="G50" s="35">
        <v>2</v>
      </c>
      <c r="H50" s="36"/>
      <c r="I50" s="36"/>
      <c r="J50" s="37"/>
      <c r="K50" s="55">
        <v>3</v>
      </c>
      <c r="L50" s="38" t="s">
        <v>103</v>
      </c>
      <c r="M50" s="55"/>
      <c r="N50" s="40"/>
      <c r="O50" s="38"/>
      <c r="P50" s="40"/>
      <c r="Q50" s="38"/>
      <c r="R50" s="38"/>
      <c r="S50" s="109" t="s">
        <v>37</v>
      </c>
      <c r="T50" s="112" t="s">
        <v>541</v>
      </c>
    </row>
    <row r="51" spans="1:20" s="5" customFormat="1" ht="12.75" customHeight="1" x14ac:dyDescent="0.25">
      <c r="A51" s="33" t="s">
        <v>106</v>
      </c>
      <c r="B51" s="88" t="s">
        <v>107</v>
      </c>
      <c r="C51" s="35" t="s">
        <v>71</v>
      </c>
      <c r="D51" s="36"/>
      <c r="E51" s="36"/>
      <c r="F51" s="36"/>
      <c r="G51" s="35">
        <v>2</v>
      </c>
      <c r="H51" s="36"/>
      <c r="I51" s="36"/>
      <c r="J51" s="37"/>
      <c r="K51" s="55">
        <v>3</v>
      </c>
      <c r="L51" s="38" t="s">
        <v>103</v>
      </c>
      <c r="M51" s="55"/>
      <c r="N51" s="40"/>
      <c r="O51" s="38"/>
      <c r="P51" s="40"/>
      <c r="Q51" s="38"/>
      <c r="R51" s="38"/>
      <c r="S51" s="109" t="s">
        <v>88</v>
      </c>
      <c r="T51" s="112" t="s">
        <v>569</v>
      </c>
    </row>
    <row r="52" spans="1:20" s="5" customFormat="1" ht="12.75" customHeight="1" x14ac:dyDescent="0.25">
      <c r="A52" s="33" t="s">
        <v>108</v>
      </c>
      <c r="B52" s="88" t="s">
        <v>109</v>
      </c>
      <c r="C52" s="35"/>
      <c r="D52" s="36" t="s">
        <v>71</v>
      </c>
      <c r="E52" s="36"/>
      <c r="F52" s="36"/>
      <c r="G52" s="35">
        <v>2</v>
      </c>
      <c r="H52" s="36"/>
      <c r="I52" s="36"/>
      <c r="J52" s="37"/>
      <c r="K52" s="55">
        <v>3</v>
      </c>
      <c r="L52" s="38" t="s">
        <v>103</v>
      </c>
      <c r="M52" s="55"/>
      <c r="N52" s="40"/>
      <c r="O52" s="38"/>
      <c r="P52" s="40"/>
      <c r="Q52" s="38"/>
      <c r="R52" s="38"/>
      <c r="S52" s="109" t="s">
        <v>23</v>
      </c>
      <c r="T52" s="112" t="s">
        <v>614</v>
      </c>
    </row>
    <row r="53" spans="1:20" s="5" customFormat="1" ht="12.75" customHeight="1" x14ac:dyDescent="0.25">
      <c r="A53" s="33" t="s">
        <v>110</v>
      </c>
      <c r="B53" s="88" t="s">
        <v>111</v>
      </c>
      <c r="C53" s="35" t="s">
        <v>71</v>
      </c>
      <c r="D53" s="36"/>
      <c r="E53" s="36"/>
      <c r="F53" s="36"/>
      <c r="G53" s="35">
        <v>2</v>
      </c>
      <c r="H53" s="36"/>
      <c r="I53" s="36"/>
      <c r="J53" s="37"/>
      <c r="K53" s="55">
        <v>3</v>
      </c>
      <c r="L53" s="38" t="s">
        <v>103</v>
      </c>
      <c r="M53" s="55"/>
      <c r="N53" s="40"/>
      <c r="O53" s="38"/>
      <c r="P53" s="40"/>
      <c r="Q53" s="38"/>
      <c r="R53" s="38"/>
      <c r="S53" s="109" t="s">
        <v>74</v>
      </c>
      <c r="T53" s="112" t="s">
        <v>523</v>
      </c>
    </row>
    <row r="54" spans="1:20" s="5" customFormat="1" ht="12.75" customHeight="1" x14ac:dyDescent="0.25">
      <c r="A54" s="33" t="s">
        <v>112</v>
      </c>
      <c r="B54" s="88" t="s">
        <v>113</v>
      </c>
      <c r="C54" s="35"/>
      <c r="D54" s="36" t="s">
        <v>71</v>
      </c>
      <c r="E54" s="36"/>
      <c r="F54" s="36"/>
      <c r="G54" s="35">
        <v>2</v>
      </c>
      <c r="H54" s="36"/>
      <c r="I54" s="36"/>
      <c r="J54" s="37"/>
      <c r="K54" s="55">
        <v>3</v>
      </c>
      <c r="L54" s="38" t="s">
        <v>103</v>
      </c>
      <c r="M54" s="72" t="s">
        <v>105</v>
      </c>
      <c r="N54" s="89" t="s">
        <v>464</v>
      </c>
      <c r="O54" s="38"/>
      <c r="P54" s="40"/>
      <c r="Q54" s="38"/>
      <c r="R54" s="38"/>
      <c r="S54" s="109" t="s">
        <v>37</v>
      </c>
      <c r="T54" s="112" t="s">
        <v>622</v>
      </c>
    </row>
    <row r="55" spans="1:20" ht="12.75" customHeight="1" x14ac:dyDescent="0.25">
      <c r="A55" s="19" t="s">
        <v>114</v>
      </c>
      <c r="B55" s="62" t="s">
        <v>115</v>
      </c>
      <c r="C55" s="21" t="s">
        <v>3</v>
      </c>
      <c r="D55" s="22" t="s">
        <v>3</v>
      </c>
      <c r="E55" s="22" t="s">
        <v>3</v>
      </c>
      <c r="F55" s="123" t="s">
        <v>3</v>
      </c>
      <c r="G55" s="23">
        <v>2</v>
      </c>
      <c r="H55" s="24"/>
      <c r="I55" s="24"/>
      <c r="J55" s="25"/>
      <c r="K55" s="51">
        <v>3</v>
      </c>
      <c r="L55" s="26" t="s">
        <v>4</v>
      </c>
      <c r="M55" s="63"/>
      <c r="N55" s="61"/>
      <c r="O55" s="60"/>
      <c r="P55" s="61"/>
      <c r="Q55" s="60"/>
      <c r="R55" s="60"/>
      <c r="S55" s="97" t="s">
        <v>104</v>
      </c>
      <c r="T55" s="112" t="s">
        <v>115</v>
      </c>
    </row>
    <row r="56" spans="1:20" ht="12.75" customHeight="1" x14ac:dyDescent="0.25">
      <c r="A56" s="19" t="s">
        <v>116</v>
      </c>
      <c r="B56" s="62" t="s">
        <v>117</v>
      </c>
      <c r="C56" s="21" t="s">
        <v>3</v>
      </c>
      <c r="D56" s="22" t="s">
        <v>3</v>
      </c>
      <c r="E56" s="22" t="s">
        <v>3</v>
      </c>
      <c r="F56" s="123" t="s">
        <v>3</v>
      </c>
      <c r="G56" s="23">
        <v>2</v>
      </c>
      <c r="H56" s="24"/>
      <c r="I56" s="24"/>
      <c r="J56" s="25"/>
      <c r="K56" s="51">
        <v>3</v>
      </c>
      <c r="L56" s="26" t="s">
        <v>4</v>
      </c>
      <c r="M56" s="63"/>
      <c r="N56" s="61"/>
      <c r="O56" s="60"/>
      <c r="P56" s="61"/>
      <c r="Q56" s="60"/>
      <c r="R56" s="60"/>
      <c r="S56" s="97" t="s">
        <v>104</v>
      </c>
      <c r="T56" s="112" t="s">
        <v>117</v>
      </c>
    </row>
    <row r="57" spans="1:20" ht="12.75" customHeight="1" x14ac:dyDescent="0.25">
      <c r="A57" s="19" t="s">
        <v>118</v>
      </c>
      <c r="B57" s="62" t="s">
        <v>119</v>
      </c>
      <c r="C57" s="21" t="s">
        <v>3</v>
      </c>
      <c r="D57" s="22" t="s">
        <v>3</v>
      </c>
      <c r="E57" s="22" t="s">
        <v>3</v>
      </c>
      <c r="F57" s="123" t="s">
        <v>3</v>
      </c>
      <c r="G57" s="23">
        <v>2</v>
      </c>
      <c r="H57" s="24"/>
      <c r="I57" s="24"/>
      <c r="J57" s="25"/>
      <c r="K57" s="51">
        <v>3</v>
      </c>
      <c r="L57" s="26" t="s">
        <v>4</v>
      </c>
      <c r="M57" s="63"/>
      <c r="N57" s="61"/>
      <c r="O57" s="60"/>
      <c r="P57" s="61"/>
      <c r="Q57" s="60"/>
      <c r="R57" s="64"/>
      <c r="S57" s="97" t="s">
        <v>104</v>
      </c>
      <c r="T57" s="112" t="s">
        <v>119</v>
      </c>
    </row>
    <row r="58" spans="1:20" ht="12.75" customHeight="1" x14ac:dyDescent="0.25">
      <c r="A58" s="19" t="s">
        <v>120</v>
      </c>
      <c r="B58" s="65" t="s">
        <v>121</v>
      </c>
      <c r="C58" s="21" t="s">
        <v>3</v>
      </c>
      <c r="D58" s="22" t="s">
        <v>3</v>
      </c>
      <c r="E58" s="22" t="s">
        <v>3</v>
      </c>
      <c r="F58" s="123" t="s">
        <v>3</v>
      </c>
      <c r="G58" s="23">
        <v>2</v>
      </c>
      <c r="H58" s="24"/>
      <c r="I58" s="24"/>
      <c r="J58" s="25"/>
      <c r="K58" s="51">
        <v>3</v>
      </c>
      <c r="L58" s="26" t="s">
        <v>4</v>
      </c>
      <c r="M58" s="60"/>
      <c r="N58" s="30"/>
      <c r="O58" s="60"/>
      <c r="P58" s="66"/>
      <c r="Q58" s="60"/>
      <c r="R58" s="60"/>
      <c r="S58" s="97" t="s">
        <v>66</v>
      </c>
      <c r="T58" s="112" t="s">
        <v>121</v>
      </c>
    </row>
    <row r="59" spans="1:20" ht="12.75" customHeight="1" x14ac:dyDescent="0.25">
      <c r="A59" s="19" t="s">
        <v>122</v>
      </c>
      <c r="B59" s="65" t="s">
        <v>123</v>
      </c>
      <c r="C59" s="21" t="s">
        <v>3</v>
      </c>
      <c r="D59" s="22" t="s">
        <v>3</v>
      </c>
      <c r="E59" s="22" t="s">
        <v>3</v>
      </c>
      <c r="F59" s="123" t="s">
        <v>3</v>
      </c>
      <c r="G59" s="23">
        <v>2</v>
      </c>
      <c r="H59" s="24"/>
      <c r="I59" s="24"/>
      <c r="J59" s="25"/>
      <c r="K59" s="51">
        <v>3</v>
      </c>
      <c r="L59" s="26" t="s">
        <v>4</v>
      </c>
      <c r="M59" s="29"/>
      <c r="N59" s="52"/>
      <c r="O59" s="60"/>
      <c r="P59" s="67"/>
      <c r="Q59" s="60"/>
      <c r="R59" s="57"/>
      <c r="S59" s="97" t="s">
        <v>66</v>
      </c>
      <c r="T59" s="112" t="s">
        <v>123</v>
      </c>
    </row>
    <row r="60" spans="1:20" ht="12.75" customHeight="1" x14ac:dyDescent="0.25">
      <c r="A60" s="19" t="s">
        <v>124</v>
      </c>
      <c r="B60" s="65" t="s">
        <v>125</v>
      </c>
      <c r="C60" s="21" t="s">
        <v>3</v>
      </c>
      <c r="D60" s="22" t="s">
        <v>3</v>
      </c>
      <c r="E60" s="22" t="s">
        <v>3</v>
      </c>
      <c r="F60" s="123" t="s">
        <v>3</v>
      </c>
      <c r="G60" s="23">
        <v>2</v>
      </c>
      <c r="H60" s="24"/>
      <c r="I60" s="24"/>
      <c r="J60" s="25"/>
      <c r="K60" s="51">
        <v>3</v>
      </c>
      <c r="L60" s="26" t="s">
        <v>4</v>
      </c>
      <c r="M60" s="29"/>
      <c r="N60" s="52"/>
      <c r="O60" s="60"/>
      <c r="P60" s="66"/>
      <c r="Q60" s="60"/>
      <c r="R60" s="60"/>
      <c r="S60" s="97" t="s">
        <v>66</v>
      </c>
      <c r="T60" s="112" t="s">
        <v>125</v>
      </c>
    </row>
    <row r="61" spans="1:20" ht="12.75" customHeight="1" x14ac:dyDescent="0.25">
      <c r="A61" s="19" t="s">
        <v>126</v>
      </c>
      <c r="B61" s="65" t="s">
        <v>127</v>
      </c>
      <c r="C61" s="21" t="s">
        <v>3</v>
      </c>
      <c r="D61" s="22" t="s">
        <v>3</v>
      </c>
      <c r="E61" s="22" t="s">
        <v>3</v>
      </c>
      <c r="F61" s="123" t="s">
        <v>3</v>
      </c>
      <c r="G61" s="23">
        <v>2</v>
      </c>
      <c r="H61" s="24"/>
      <c r="I61" s="24"/>
      <c r="J61" s="25"/>
      <c r="K61" s="51">
        <v>3</v>
      </c>
      <c r="L61" s="26" t="s">
        <v>4</v>
      </c>
      <c r="M61" s="29"/>
      <c r="N61" s="52"/>
      <c r="O61" s="60"/>
      <c r="P61" s="66"/>
      <c r="Q61" s="60"/>
      <c r="R61" s="60"/>
      <c r="S61" s="97" t="s">
        <v>128</v>
      </c>
      <c r="T61" s="112" t="s">
        <v>127</v>
      </c>
    </row>
    <row r="62" spans="1:20" ht="12.75" customHeight="1" x14ac:dyDescent="0.25">
      <c r="A62" s="19" t="s">
        <v>129</v>
      </c>
      <c r="B62" s="68" t="s">
        <v>130</v>
      </c>
      <c r="C62" s="21" t="s">
        <v>3</v>
      </c>
      <c r="D62" s="22" t="s">
        <v>3</v>
      </c>
      <c r="E62" s="22" t="s">
        <v>3</v>
      </c>
      <c r="F62" s="123" t="s">
        <v>3</v>
      </c>
      <c r="G62" s="23">
        <v>2</v>
      </c>
      <c r="H62" s="24"/>
      <c r="I62" s="24"/>
      <c r="J62" s="25"/>
      <c r="K62" s="51">
        <v>3</v>
      </c>
      <c r="L62" s="26" t="s">
        <v>4</v>
      </c>
      <c r="M62" s="29"/>
      <c r="N62" s="52"/>
      <c r="O62" s="60"/>
      <c r="P62" s="66"/>
      <c r="Q62" s="60"/>
      <c r="R62" s="60"/>
      <c r="S62" s="97" t="s">
        <v>128</v>
      </c>
      <c r="T62" s="112" t="s">
        <v>130</v>
      </c>
    </row>
    <row r="63" spans="1:20" ht="12.75" customHeight="1" x14ac:dyDescent="0.25">
      <c r="A63" s="19" t="s">
        <v>131</v>
      </c>
      <c r="B63" s="68" t="s">
        <v>132</v>
      </c>
      <c r="C63" s="21" t="s">
        <v>3</v>
      </c>
      <c r="D63" s="22" t="s">
        <v>3</v>
      </c>
      <c r="E63" s="22" t="s">
        <v>3</v>
      </c>
      <c r="F63" s="123" t="s">
        <v>3</v>
      </c>
      <c r="G63" s="23">
        <v>2</v>
      </c>
      <c r="H63" s="24"/>
      <c r="I63" s="24"/>
      <c r="J63" s="25"/>
      <c r="K63" s="51">
        <v>3</v>
      </c>
      <c r="L63" s="26" t="s">
        <v>4</v>
      </c>
      <c r="M63" s="29"/>
      <c r="N63" s="52"/>
      <c r="O63" s="60"/>
      <c r="P63" s="66"/>
      <c r="Q63" s="60"/>
      <c r="R63" s="60"/>
      <c r="S63" s="97" t="s">
        <v>128</v>
      </c>
      <c r="T63" s="112" t="s">
        <v>132</v>
      </c>
    </row>
    <row r="64" spans="1:20" ht="12.75" customHeight="1" x14ac:dyDescent="0.25">
      <c r="A64" s="19" t="s">
        <v>133</v>
      </c>
      <c r="B64" s="62" t="s">
        <v>134</v>
      </c>
      <c r="C64" s="21" t="s">
        <v>3</v>
      </c>
      <c r="D64" s="22" t="s">
        <v>3</v>
      </c>
      <c r="E64" s="22" t="s">
        <v>3</v>
      </c>
      <c r="F64" s="123" t="s">
        <v>3</v>
      </c>
      <c r="G64" s="23">
        <v>2</v>
      </c>
      <c r="H64" s="24"/>
      <c r="I64" s="24"/>
      <c r="J64" s="25"/>
      <c r="K64" s="51">
        <v>3</v>
      </c>
      <c r="L64" s="26" t="s">
        <v>4</v>
      </c>
      <c r="M64" s="29"/>
      <c r="N64" s="52"/>
      <c r="O64" s="60"/>
      <c r="P64" s="66"/>
      <c r="Q64" s="60"/>
      <c r="R64" s="60"/>
      <c r="S64" s="97" t="s">
        <v>100</v>
      </c>
      <c r="T64" s="112" t="s">
        <v>134</v>
      </c>
    </row>
    <row r="65" spans="1:20" ht="12.75" customHeight="1" x14ac:dyDescent="0.25">
      <c r="A65" s="19" t="s">
        <v>135</v>
      </c>
      <c r="B65" s="62" t="s">
        <v>136</v>
      </c>
      <c r="C65" s="21" t="s">
        <v>3</v>
      </c>
      <c r="D65" s="22" t="s">
        <v>3</v>
      </c>
      <c r="E65" s="22" t="s">
        <v>3</v>
      </c>
      <c r="F65" s="123" t="s">
        <v>3</v>
      </c>
      <c r="G65" s="23">
        <v>2</v>
      </c>
      <c r="H65" s="24"/>
      <c r="I65" s="24"/>
      <c r="J65" s="25"/>
      <c r="K65" s="51">
        <v>3</v>
      </c>
      <c r="L65" s="26" t="s">
        <v>4</v>
      </c>
      <c r="M65" s="29"/>
      <c r="N65" s="52"/>
      <c r="O65" s="60"/>
      <c r="P65" s="66"/>
      <c r="Q65" s="60"/>
      <c r="R65" s="60"/>
      <c r="S65" s="97" t="s">
        <v>100</v>
      </c>
      <c r="T65" s="112" t="s">
        <v>136</v>
      </c>
    </row>
    <row r="66" spans="1:20" ht="12.75" customHeight="1" x14ac:dyDescent="0.25">
      <c r="A66" s="19" t="s">
        <v>137</v>
      </c>
      <c r="B66" s="62" t="s">
        <v>138</v>
      </c>
      <c r="C66" s="21" t="s">
        <v>3</v>
      </c>
      <c r="D66" s="22" t="s">
        <v>3</v>
      </c>
      <c r="E66" s="22" t="s">
        <v>3</v>
      </c>
      <c r="F66" s="123" t="s">
        <v>3</v>
      </c>
      <c r="G66" s="23">
        <v>2</v>
      </c>
      <c r="H66" s="24"/>
      <c r="I66" s="24"/>
      <c r="J66" s="25"/>
      <c r="K66" s="51">
        <v>3</v>
      </c>
      <c r="L66" s="26" t="s">
        <v>4</v>
      </c>
      <c r="M66" s="29"/>
      <c r="N66" s="52"/>
      <c r="O66" s="60"/>
      <c r="P66" s="66"/>
      <c r="Q66" s="60"/>
      <c r="R66" s="60"/>
      <c r="S66" s="97" t="s">
        <v>100</v>
      </c>
      <c r="T66" s="112" t="s">
        <v>138</v>
      </c>
    </row>
    <row r="67" spans="1:20" ht="12.75" customHeight="1" x14ac:dyDescent="0.25">
      <c r="A67" s="19" t="s">
        <v>139</v>
      </c>
      <c r="B67" s="20" t="s">
        <v>140</v>
      </c>
      <c r="C67" s="21" t="s">
        <v>3</v>
      </c>
      <c r="D67" s="22"/>
      <c r="E67" s="22"/>
      <c r="F67" s="22"/>
      <c r="G67" s="23"/>
      <c r="H67" s="24"/>
      <c r="I67" s="24">
        <v>4</v>
      </c>
      <c r="J67" s="25"/>
      <c r="K67" s="51">
        <v>6</v>
      </c>
      <c r="L67" s="26" t="s">
        <v>9</v>
      </c>
      <c r="M67" s="29"/>
      <c r="N67" s="52"/>
      <c r="O67" s="60"/>
      <c r="P67" s="66"/>
      <c r="Q67" s="60"/>
      <c r="R67" s="60"/>
      <c r="S67" s="97" t="s">
        <v>37</v>
      </c>
      <c r="T67" s="112" t="s">
        <v>501</v>
      </c>
    </row>
    <row r="68" spans="1:20" ht="12.75" customHeight="1" x14ac:dyDescent="0.25">
      <c r="A68" s="33" t="s">
        <v>141</v>
      </c>
      <c r="B68" s="42" t="s">
        <v>142</v>
      </c>
      <c r="C68" s="35"/>
      <c r="D68" s="36" t="s">
        <v>3</v>
      </c>
      <c r="E68" s="36"/>
      <c r="F68" s="36"/>
      <c r="G68" s="35"/>
      <c r="H68" s="36"/>
      <c r="I68" s="36">
        <v>4</v>
      </c>
      <c r="J68" s="37"/>
      <c r="K68" s="55">
        <v>6</v>
      </c>
      <c r="L68" s="38" t="s">
        <v>9</v>
      </c>
      <c r="M68" s="29"/>
      <c r="N68" s="52"/>
      <c r="O68" s="60"/>
      <c r="P68" s="66"/>
      <c r="Q68" s="60"/>
      <c r="R68" s="60"/>
      <c r="S68" s="97" t="s">
        <v>37</v>
      </c>
      <c r="T68" s="112" t="s">
        <v>502</v>
      </c>
    </row>
    <row r="69" spans="1:20" ht="12.75" customHeight="1" x14ac:dyDescent="0.25">
      <c r="A69" s="19" t="s">
        <v>143</v>
      </c>
      <c r="B69" s="20" t="s">
        <v>144</v>
      </c>
      <c r="C69" s="21"/>
      <c r="D69" s="22" t="s">
        <v>3</v>
      </c>
      <c r="E69" s="22"/>
      <c r="F69" s="22" t="s">
        <v>3</v>
      </c>
      <c r="G69" s="23">
        <v>2</v>
      </c>
      <c r="H69" s="24"/>
      <c r="I69" s="24"/>
      <c r="J69" s="25"/>
      <c r="K69" s="51">
        <v>3</v>
      </c>
      <c r="L69" s="26" t="s">
        <v>4</v>
      </c>
      <c r="M69" s="29"/>
      <c r="N69" s="52"/>
      <c r="O69" s="60"/>
      <c r="P69" s="66"/>
      <c r="Q69" s="60"/>
      <c r="R69" s="60"/>
      <c r="S69" s="97" t="s">
        <v>145</v>
      </c>
      <c r="T69" s="112" t="s">
        <v>503</v>
      </c>
    </row>
    <row r="70" spans="1:20" ht="12.75" customHeight="1" x14ac:dyDescent="0.25">
      <c r="A70" s="19" t="s">
        <v>629</v>
      </c>
      <c r="B70" s="20" t="s">
        <v>146</v>
      </c>
      <c r="C70" s="21" t="s">
        <v>3</v>
      </c>
      <c r="D70" s="22"/>
      <c r="E70" s="22" t="s">
        <v>3</v>
      </c>
      <c r="F70" s="22"/>
      <c r="G70" s="23">
        <v>2</v>
      </c>
      <c r="H70" s="24"/>
      <c r="I70" s="24"/>
      <c r="J70" s="25"/>
      <c r="K70" s="51">
        <v>3</v>
      </c>
      <c r="L70" s="26" t="s">
        <v>4</v>
      </c>
      <c r="M70" s="29"/>
      <c r="N70" s="52"/>
      <c r="O70" s="60"/>
      <c r="P70" s="66"/>
      <c r="Q70" s="60"/>
      <c r="R70" s="60"/>
      <c r="S70" s="97" t="s">
        <v>147</v>
      </c>
      <c r="T70" s="112" t="s">
        <v>504</v>
      </c>
    </row>
    <row r="71" spans="1:20" ht="12.75" customHeight="1" x14ac:dyDescent="0.25">
      <c r="A71" s="19" t="s">
        <v>148</v>
      </c>
      <c r="B71" s="20" t="s">
        <v>149</v>
      </c>
      <c r="C71" s="21"/>
      <c r="D71" s="22" t="s">
        <v>3</v>
      </c>
      <c r="E71" s="22"/>
      <c r="F71" s="22" t="s">
        <v>3</v>
      </c>
      <c r="G71" s="23">
        <v>2</v>
      </c>
      <c r="H71" s="24"/>
      <c r="I71" s="24"/>
      <c r="J71" s="25"/>
      <c r="K71" s="51">
        <v>3</v>
      </c>
      <c r="L71" s="26" t="s">
        <v>4</v>
      </c>
      <c r="M71" s="29"/>
      <c r="N71" s="52"/>
      <c r="O71" s="60"/>
      <c r="P71" s="66"/>
      <c r="Q71" s="60"/>
      <c r="R71" s="60"/>
      <c r="S71" s="97" t="s">
        <v>150</v>
      </c>
      <c r="T71" s="113" t="s">
        <v>505</v>
      </c>
    </row>
    <row r="72" spans="1:20" ht="12.75" customHeight="1" x14ac:dyDescent="0.25">
      <c r="A72" s="19" t="s">
        <v>151</v>
      </c>
      <c r="B72" s="20" t="s">
        <v>152</v>
      </c>
      <c r="C72" s="21" t="s">
        <v>3</v>
      </c>
      <c r="D72" s="22"/>
      <c r="E72" s="22" t="s">
        <v>3</v>
      </c>
      <c r="F72" s="22"/>
      <c r="G72" s="23">
        <v>2</v>
      </c>
      <c r="H72" s="24"/>
      <c r="I72" s="24"/>
      <c r="J72" s="25"/>
      <c r="K72" s="51">
        <v>3</v>
      </c>
      <c r="L72" s="26" t="s">
        <v>4</v>
      </c>
      <c r="M72" s="29"/>
      <c r="N72" s="52"/>
      <c r="O72" s="60"/>
      <c r="P72" s="66"/>
      <c r="Q72" s="60"/>
      <c r="R72" s="60"/>
      <c r="S72" s="97" t="s">
        <v>153</v>
      </c>
      <c r="T72" s="112" t="s">
        <v>506</v>
      </c>
    </row>
    <row r="73" spans="1:20" ht="12.75" customHeight="1" x14ac:dyDescent="0.25">
      <c r="A73" s="19" t="s">
        <v>154</v>
      </c>
      <c r="B73" s="20" t="s">
        <v>155</v>
      </c>
      <c r="C73" s="21"/>
      <c r="D73" s="22" t="s">
        <v>3</v>
      </c>
      <c r="E73" s="22"/>
      <c r="F73" s="22" t="s">
        <v>3</v>
      </c>
      <c r="G73" s="23">
        <v>2</v>
      </c>
      <c r="H73" s="24"/>
      <c r="I73" s="24"/>
      <c r="J73" s="25"/>
      <c r="K73" s="51">
        <v>3</v>
      </c>
      <c r="L73" s="26" t="s">
        <v>4</v>
      </c>
      <c r="M73" s="29"/>
      <c r="N73" s="52"/>
      <c r="O73" s="60"/>
      <c r="P73" s="66"/>
      <c r="Q73" s="60"/>
      <c r="R73" s="60"/>
      <c r="S73" s="97" t="s">
        <v>156</v>
      </c>
      <c r="T73" s="112" t="s">
        <v>507</v>
      </c>
    </row>
    <row r="74" spans="1:20" ht="12.75" customHeight="1" x14ac:dyDescent="0.25">
      <c r="A74" s="19" t="s">
        <v>157</v>
      </c>
      <c r="B74" s="20" t="s">
        <v>158</v>
      </c>
      <c r="C74" s="21" t="s">
        <v>3</v>
      </c>
      <c r="D74" s="22"/>
      <c r="E74" s="22" t="s">
        <v>3</v>
      </c>
      <c r="F74" s="22"/>
      <c r="G74" s="23">
        <v>2</v>
      </c>
      <c r="H74" s="24"/>
      <c r="I74" s="24"/>
      <c r="J74" s="25"/>
      <c r="K74" s="51">
        <v>3</v>
      </c>
      <c r="L74" s="26" t="s">
        <v>4</v>
      </c>
      <c r="M74" s="29"/>
      <c r="N74" s="52"/>
      <c r="O74" s="60"/>
      <c r="P74" s="66"/>
      <c r="Q74" s="60"/>
      <c r="R74" s="60"/>
      <c r="S74" s="97" t="s">
        <v>74</v>
      </c>
      <c r="T74" s="112" t="s">
        <v>508</v>
      </c>
    </row>
    <row r="75" spans="1:20" ht="12.75" customHeight="1" x14ac:dyDescent="0.25">
      <c r="A75" s="19" t="s">
        <v>159</v>
      </c>
      <c r="B75" s="20" t="s">
        <v>160</v>
      </c>
      <c r="C75" s="21" t="s">
        <v>3</v>
      </c>
      <c r="D75" s="22"/>
      <c r="E75" s="22" t="s">
        <v>3</v>
      </c>
      <c r="F75" s="22"/>
      <c r="G75" s="23">
        <v>2</v>
      </c>
      <c r="H75" s="24"/>
      <c r="I75" s="24"/>
      <c r="J75" s="25"/>
      <c r="K75" s="51">
        <v>3</v>
      </c>
      <c r="L75" s="26" t="s">
        <v>4</v>
      </c>
      <c r="M75" s="29"/>
      <c r="N75" s="52"/>
      <c r="O75" s="60"/>
      <c r="P75" s="66"/>
      <c r="Q75" s="60"/>
      <c r="R75" s="60"/>
      <c r="S75" s="97" t="s">
        <v>161</v>
      </c>
      <c r="T75" s="112" t="s">
        <v>509</v>
      </c>
    </row>
    <row r="76" spans="1:20" ht="12.75" customHeight="1" x14ac:dyDescent="0.25">
      <c r="A76" s="19" t="s">
        <v>162</v>
      </c>
      <c r="B76" s="31" t="s">
        <v>163</v>
      </c>
      <c r="C76" s="21"/>
      <c r="D76" s="22" t="s">
        <v>3</v>
      </c>
      <c r="E76" s="22"/>
      <c r="F76" s="22" t="s">
        <v>3</v>
      </c>
      <c r="G76" s="23"/>
      <c r="H76" s="24"/>
      <c r="I76" s="24">
        <v>4</v>
      </c>
      <c r="J76" s="25"/>
      <c r="K76" s="51">
        <v>6</v>
      </c>
      <c r="L76" s="26" t="s">
        <v>9</v>
      </c>
      <c r="M76" s="29"/>
      <c r="N76" s="52"/>
      <c r="O76" s="60"/>
      <c r="P76" s="66"/>
      <c r="Q76" s="60"/>
      <c r="R76" s="60"/>
      <c r="S76" s="97" t="s">
        <v>156</v>
      </c>
      <c r="T76" s="112" t="s">
        <v>510</v>
      </c>
    </row>
    <row r="77" spans="1:20" ht="12.75" customHeight="1" x14ac:dyDescent="0.25">
      <c r="A77" s="19" t="s">
        <v>164</v>
      </c>
      <c r="B77" s="20" t="s">
        <v>635</v>
      </c>
      <c r="C77" s="21" t="s">
        <v>3</v>
      </c>
      <c r="D77" s="22"/>
      <c r="E77" s="22" t="s">
        <v>3</v>
      </c>
      <c r="F77" s="22"/>
      <c r="G77" s="23">
        <v>2</v>
      </c>
      <c r="H77" s="24"/>
      <c r="I77" s="24"/>
      <c r="J77" s="25"/>
      <c r="K77" s="51">
        <v>3</v>
      </c>
      <c r="L77" s="26" t="s">
        <v>4</v>
      </c>
      <c r="M77" s="29"/>
      <c r="N77" s="52"/>
      <c r="O77" s="60"/>
      <c r="P77" s="66"/>
      <c r="Q77" s="60"/>
      <c r="R77" s="60"/>
      <c r="S77" s="97" t="s">
        <v>165</v>
      </c>
      <c r="T77" s="112" t="s">
        <v>511</v>
      </c>
    </row>
    <row r="78" spans="1:20" ht="12.75" customHeight="1" x14ac:dyDescent="0.25">
      <c r="A78" s="19" t="s">
        <v>166</v>
      </c>
      <c r="B78" s="20" t="s">
        <v>167</v>
      </c>
      <c r="C78" s="21"/>
      <c r="D78" s="22" t="s">
        <v>3</v>
      </c>
      <c r="E78" s="22"/>
      <c r="F78" s="22" t="s">
        <v>3</v>
      </c>
      <c r="G78" s="23">
        <v>2</v>
      </c>
      <c r="H78" s="24"/>
      <c r="I78" s="24"/>
      <c r="J78" s="25"/>
      <c r="K78" s="51">
        <v>3</v>
      </c>
      <c r="L78" s="26" t="s">
        <v>4</v>
      </c>
      <c r="M78" s="29"/>
      <c r="N78" s="52"/>
      <c r="O78" s="60"/>
      <c r="P78" s="66"/>
      <c r="Q78" s="60"/>
      <c r="R78" s="60"/>
      <c r="S78" s="97" t="s">
        <v>168</v>
      </c>
      <c r="T78" s="112" t="s">
        <v>512</v>
      </c>
    </row>
    <row r="79" spans="1:20" ht="12.75" customHeight="1" x14ac:dyDescent="0.25">
      <c r="A79" s="19" t="s">
        <v>169</v>
      </c>
      <c r="B79" s="20" t="s">
        <v>170</v>
      </c>
      <c r="C79" s="21"/>
      <c r="D79" s="22" t="s">
        <v>3</v>
      </c>
      <c r="E79" s="22"/>
      <c r="F79" s="22" t="s">
        <v>3</v>
      </c>
      <c r="G79" s="23">
        <v>2</v>
      </c>
      <c r="H79" s="24"/>
      <c r="I79" s="24"/>
      <c r="J79" s="25"/>
      <c r="K79" s="51">
        <v>3</v>
      </c>
      <c r="L79" s="26" t="s">
        <v>4</v>
      </c>
      <c r="M79" s="29"/>
      <c r="N79" s="52"/>
      <c r="O79" s="60"/>
      <c r="P79" s="66"/>
      <c r="Q79" s="60"/>
      <c r="R79" s="60"/>
      <c r="S79" s="97" t="s">
        <v>145</v>
      </c>
      <c r="T79" s="112" t="s">
        <v>513</v>
      </c>
    </row>
    <row r="80" spans="1:20" ht="12.75" customHeight="1" x14ac:dyDescent="0.25">
      <c r="A80" s="19" t="s">
        <v>171</v>
      </c>
      <c r="B80" s="20" t="s">
        <v>172</v>
      </c>
      <c r="C80" s="21" t="s">
        <v>3</v>
      </c>
      <c r="D80" s="22"/>
      <c r="E80" s="22" t="s">
        <v>3</v>
      </c>
      <c r="F80" s="22"/>
      <c r="G80" s="23"/>
      <c r="H80" s="24"/>
      <c r="I80" s="24">
        <v>4</v>
      </c>
      <c r="J80" s="25"/>
      <c r="K80" s="51">
        <v>6</v>
      </c>
      <c r="L80" s="26" t="s">
        <v>9</v>
      </c>
      <c r="M80" s="29"/>
      <c r="N80" s="52"/>
      <c r="O80" s="60"/>
      <c r="P80" s="66"/>
      <c r="Q80" s="60"/>
      <c r="R80" s="60"/>
      <c r="S80" s="97" t="s">
        <v>5</v>
      </c>
      <c r="T80" s="112" t="s">
        <v>514</v>
      </c>
    </row>
    <row r="81" spans="1:20" ht="12.75" customHeight="1" x14ac:dyDescent="0.25">
      <c r="A81" s="19" t="s">
        <v>173</v>
      </c>
      <c r="B81" s="20" t="s">
        <v>174</v>
      </c>
      <c r="C81" s="21"/>
      <c r="D81" s="22" t="s">
        <v>3</v>
      </c>
      <c r="E81" s="22"/>
      <c r="F81" s="22" t="s">
        <v>3</v>
      </c>
      <c r="G81" s="23">
        <v>2</v>
      </c>
      <c r="H81" s="24"/>
      <c r="I81" s="24"/>
      <c r="J81" s="25"/>
      <c r="K81" s="51">
        <v>3</v>
      </c>
      <c r="L81" s="26" t="s">
        <v>4</v>
      </c>
      <c r="M81" s="29"/>
      <c r="N81" s="52"/>
      <c r="O81" s="60"/>
      <c r="P81" s="66"/>
      <c r="Q81" s="60"/>
      <c r="R81" s="60"/>
      <c r="S81" s="97" t="s">
        <v>165</v>
      </c>
      <c r="T81" s="112" t="s">
        <v>515</v>
      </c>
    </row>
    <row r="82" spans="1:20" ht="12.75" customHeight="1" x14ac:dyDescent="0.25">
      <c r="A82" s="19" t="s">
        <v>175</v>
      </c>
      <c r="B82" s="20" t="s">
        <v>176</v>
      </c>
      <c r="C82" s="21" t="s">
        <v>3</v>
      </c>
      <c r="D82" s="22"/>
      <c r="E82" s="22" t="s">
        <v>3</v>
      </c>
      <c r="F82" s="22"/>
      <c r="G82" s="23">
        <v>2</v>
      </c>
      <c r="H82" s="24"/>
      <c r="I82" s="24"/>
      <c r="J82" s="25"/>
      <c r="K82" s="51">
        <v>3</v>
      </c>
      <c r="L82" s="26" t="s">
        <v>4</v>
      </c>
      <c r="M82" s="29"/>
      <c r="N82" s="52"/>
      <c r="O82" s="60"/>
      <c r="P82" s="66"/>
      <c r="Q82" s="60"/>
      <c r="R82" s="60"/>
      <c r="S82" s="97" t="s">
        <v>177</v>
      </c>
      <c r="T82" s="113" t="s">
        <v>516</v>
      </c>
    </row>
    <row r="83" spans="1:20" ht="12.75" customHeight="1" x14ac:dyDescent="0.25">
      <c r="A83" s="19" t="s">
        <v>178</v>
      </c>
      <c r="B83" s="20" t="s">
        <v>179</v>
      </c>
      <c r="C83" s="21" t="s">
        <v>3</v>
      </c>
      <c r="D83" s="22"/>
      <c r="E83" s="22" t="s">
        <v>3</v>
      </c>
      <c r="F83" s="22"/>
      <c r="G83" s="23">
        <v>2</v>
      </c>
      <c r="H83" s="24"/>
      <c r="I83" s="24"/>
      <c r="J83" s="25"/>
      <c r="K83" s="51">
        <v>3</v>
      </c>
      <c r="L83" s="26" t="s">
        <v>4</v>
      </c>
      <c r="M83" s="29"/>
      <c r="N83" s="52"/>
      <c r="O83" s="60"/>
      <c r="P83" s="66"/>
      <c r="Q83" s="60"/>
      <c r="R83" s="60"/>
      <c r="S83" s="97" t="s">
        <v>34</v>
      </c>
      <c r="T83" s="112" t="s">
        <v>517</v>
      </c>
    </row>
    <row r="84" spans="1:20" s="5" customFormat="1" ht="12.75" customHeight="1" x14ac:dyDescent="0.25">
      <c r="A84" s="33" t="s">
        <v>180</v>
      </c>
      <c r="B84" s="42" t="s">
        <v>181</v>
      </c>
      <c r="C84" s="35"/>
      <c r="D84" s="36" t="s">
        <v>3</v>
      </c>
      <c r="E84" s="36"/>
      <c r="F84" s="36" t="s">
        <v>3</v>
      </c>
      <c r="G84" s="35">
        <v>2</v>
      </c>
      <c r="H84" s="36"/>
      <c r="I84" s="36"/>
      <c r="J84" s="37"/>
      <c r="K84" s="55">
        <v>3</v>
      </c>
      <c r="L84" s="38" t="s">
        <v>4</v>
      </c>
      <c r="M84" s="38"/>
      <c r="N84" s="56"/>
      <c r="O84" s="69"/>
      <c r="P84" s="70"/>
      <c r="Q84" s="69"/>
      <c r="R84" s="69"/>
      <c r="S84" s="99" t="s">
        <v>182</v>
      </c>
      <c r="T84" s="112" t="s">
        <v>518</v>
      </c>
    </row>
    <row r="85" spans="1:20" ht="12.75" customHeight="1" x14ac:dyDescent="0.25">
      <c r="A85" s="19" t="s">
        <v>183</v>
      </c>
      <c r="B85" s="20" t="s">
        <v>184</v>
      </c>
      <c r="C85" s="21"/>
      <c r="D85" s="22" t="s">
        <v>3</v>
      </c>
      <c r="E85" s="22"/>
      <c r="F85" s="22" t="s">
        <v>3</v>
      </c>
      <c r="G85" s="23">
        <v>2</v>
      </c>
      <c r="H85" s="24"/>
      <c r="I85" s="24"/>
      <c r="J85" s="25"/>
      <c r="K85" s="51">
        <v>3</v>
      </c>
      <c r="L85" s="26" t="s">
        <v>4</v>
      </c>
      <c r="M85" s="29"/>
      <c r="N85" s="52"/>
      <c r="O85" s="60"/>
      <c r="P85" s="66"/>
      <c r="Q85" s="60"/>
      <c r="R85" s="60"/>
      <c r="S85" s="97" t="s">
        <v>145</v>
      </c>
      <c r="T85" s="112" t="s">
        <v>519</v>
      </c>
    </row>
    <row r="86" spans="1:20" ht="12.75" customHeight="1" x14ac:dyDescent="0.25">
      <c r="A86" s="71" t="s">
        <v>185</v>
      </c>
      <c r="B86" s="20" t="s">
        <v>186</v>
      </c>
      <c r="C86" s="21"/>
      <c r="D86" s="22" t="s">
        <v>3</v>
      </c>
      <c r="E86" s="22"/>
      <c r="F86" s="22" t="s">
        <v>3</v>
      </c>
      <c r="G86" s="23"/>
      <c r="H86" s="24"/>
      <c r="I86" s="24">
        <v>4</v>
      </c>
      <c r="J86" s="25"/>
      <c r="K86" s="51">
        <v>6</v>
      </c>
      <c r="L86" s="26" t="s">
        <v>9</v>
      </c>
      <c r="M86" s="29"/>
      <c r="N86" s="52"/>
      <c r="O86" s="60"/>
      <c r="P86" s="66"/>
      <c r="Q86" s="60"/>
      <c r="R86" s="60"/>
      <c r="S86" s="97" t="s">
        <v>168</v>
      </c>
      <c r="T86" s="114" t="s">
        <v>520</v>
      </c>
    </row>
    <row r="87" spans="1:20" ht="12.75" customHeight="1" x14ac:dyDescent="0.25">
      <c r="A87" s="19" t="s">
        <v>632</v>
      </c>
      <c r="B87" s="20" t="s">
        <v>187</v>
      </c>
      <c r="C87" s="21"/>
      <c r="D87" s="22" t="s">
        <v>3</v>
      </c>
      <c r="E87" s="22"/>
      <c r="F87" s="22" t="s">
        <v>3</v>
      </c>
      <c r="G87" s="23">
        <v>2</v>
      </c>
      <c r="H87" s="24"/>
      <c r="I87" s="24"/>
      <c r="J87" s="25"/>
      <c r="K87" s="51">
        <v>3</v>
      </c>
      <c r="L87" s="26" t="s">
        <v>4</v>
      </c>
      <c r="M87" s="29"/>
      <c r="N87" s="52"/>
      <c r="O87" s="60"/>
      <c r="P87" s="66"/>
      <c r="Q87" s="60"/>
      <c r="R87" s="60"/>
      <c r="S87" s="97" t="s">
        <v>145</v>
      </c>
      <c r="T87" s="112" t="s">
        <v>521</v>
      </c>
    </row>
    <row r="88" spans="1:20" ht="12.75" customHeight="1" x14ac:dyDescent="0.25">
      <c r="A88" s="71" t="s">
        <v>188</v>
      </c>
      <c r="B88" t="s">
        <v>625</v>
      </c>
      <c r="C88" s="21"/>
      <c r="D88" s="22" t="s">
        <v>3</v>
      </c>
      <c r="E88" s="22"/>
      <c r="F88" s="22" t="s">
        <v>3</v>
      </c>
      <c r="G88" s="23"/>
      <c r="H88" s="24"/>
      <c r="I88" s="24">
        <v>4</v>
      </c>
      <c r="J88" s="25"/>
      <c r="K88" s="51">
        <v>6</v>
      </c>
      <c r="L88" s="26" t="s">
        <v>9</v>
      </c>
      <c r="M88" s="29"/>
      <c r="N88" s="52"/>
      <c r="O88" s="60"/>
      <c r="P88" s="66"/>
      <c r="Q88" s="60"/>
      <c r="R88" s="60"/>
      <c r="S88" s="97" t="s">
        <v>147</v>
      </c>
      <c r="T88" s="114" t="s">
        <v>522</v>
      </c>
    </row>
    <row r="89" spans="1:20" ht="12.75" customHeight="1" x14ac:dyDescent="0.25">
      <c r="A89" s="19" t="s">
        <v>189</v>
      </c>
      <c r="B89" s="20" t="s">
        <v>190</v>
      </c>
      <c r="C89" s="21" t="s">
        <v>3</v>
      </c>
      <c r="D89" s="22"/>
      <c r="E89" s="22" t="s">
        <v>3</v>
      </c>
      <c r="F89" s="22"/>
      <c r="G89" s="23">
        <v>2</v>
      </c>
      <c r="H89" s="24"/>
      <c r="I89" s="24"/>
      <c r="J89" s="25"/>
      <c r="K89" s="51">
        <v>3</v>
      </c>
      <c r="L89" s="26" t="s">
        <v>4</v>
      </c>
      <c r="M89" s="29"/>
      <c r="N89" s="52"/>
      <c r="O89" s="60"/>
      <c r="P89" s="66"/>
      <c r="Q89" s="60"/>
      <c r="R89" s="60"/>
      <c r="S89" s="97" t="s">
        <v>191</v>
      </c>
      <c r="T89" s="112" t="s">
        <v>524</v>
      </c>
    </row>
    <row r="90" spans="1:20" ht="12.75" customHeight="1" x14ac:dyDescent="0.25">
      <c r="A90" s="19" t="s">
        <v>192</v>
      </c>
      <c r="B90" s="20" t="s">
        <v>193</v>
      </c>
      <c r="C90" s="21"/>
      <c r="D90" s="22" t="s">
        <v>3</v>
      </c>
      <c r="E90" s="22"/>
      <c r="F90" s="22" t="s">
        <v>3</v>
      </c>
      <c r="G90" s="23">
        <v>2</v>
      </c>
      <c r="H90" s="24"/>
      <c r="I90" s="24"/>
      <c r="J90" s="25"/>
      <c r="K90" s="51">
        <v>3</v>
      </c>
      <c r="L90" s="26" t="s">
        <v>4</v>
      </c>
      <c r="M90" s="29"/>
      <c r="N90" s="52"/>
      <c r="O90" s="60"/>
      <c r="P90" s="66"/>
      <c r="Q90" s="60"/>
      <c r="R90" s="60"/>
      <c r="S90" s="97" t="s">
        <v>147</v>
      </c>
      <c r="T90" s="112" t="s">
        <v>525</v>
      </c>
    </row>
    <row r="91" spans="1:20" s="5" customFormat="1" ht="12.75" customHeight="1" x14ac:dyDescent="0.25">
      <c r="A91" s="33" t="s">
        <v>194</v>
      </c>
      <c r="B91" s="42" t="s">
        <v>195</v>
      </c>
      <c r="C91" s="35"/>
      <c r="D91" s="36" t="s">
        <v>3</v>
      </c>
      <c r="E91" s="36"/>
      <c r="F91" s="36" t="s">
        <v>3</v>
      </c>
      <c r="G91" s="35">
        <v>2</v>
      </c>
      <c r="H91" s="36"/>
      <c r="I91" s="36"/>
      <c r="J91" s="37"/>
      <c r="K91" s="55">
        <v>3</v>
      </c>
      <c r="L91" s="38" t="s">
        <v>4</v>
      </c>
      <c r="M91" s="38"/>
      <c r="N91" s="56"/>
      <c r="O91" s="69"/>
      <c r="P91" s="70"/>
      <c r="Q91" s="69"/>
      <c r="R91" s="69"/>
      <c r="S91" s="99" t="s">
        <v>196</v>
      </c>
      <c r="T91" s="112" t="s">
        <v>526</v>
      </c>
    </row>
    <row r="92" spans="1:20" ht="12.75" customHeight="1" x14ac:dyDescent="0.25">
      <c r="A92" s="19" t="s">
        <v>197</v>
      </c>
      <c r="B92" s="20" t="s">
        <v>198</v>
      </c>
      <c r="C92" s="21"/>
      <c r="D92" s="22" t="s">
        <v>3</v>
      </c>
      <c r="E92" s="22"/>
      <c r="F92" s="22" t="s">
        <v>3</v>
      </c>
      <c r="G92" s="23">
        <v>2</v>
      </c>
      <c r="H92" s="24"/>
      <c r="I92" s="24"/>
      <c r="J92" s="25"/>
      <c r="K92" s="51">
        <v>3</v>
      </c>
      <c r="L92" s="26" t="s">
        <v>4</v>
      </c>
      <c r="M92" s="29"/>
      <c r="N92" s="52"/>
      <c r="O92" s="60"/>
      <c r="P92" s="66"/>
      <c r="Q92" s="60"/>
      <c r="R92" s="60"/>
      <c r="S92" s="97" t="s">
        <v>79</v>
      </c>
      <c r="T92" s="112" t="s">
        <v>527</v>
      </c>
    </row>
    <row r="93" spans="1:20" s="5" customFormat="1" ht="12.75" customHeight="1" x14ac:dyDescent="0.25">
      <c r="A93" s="33" t="s">
        <v>199</v>
      </c>
      <c r="B93" s="42" t="s">
        <v>200</v>
      </c>
      <c r="C93" s="35"/>
      <c r="D93" s="36" t="s">
        <v>3</v>
      </c>
      <c r="E93" s="36"/>
      <c r="F93" s="36" t="s">
        <v>3</v>
      </c>
      <c r="G93" s="35">
        <v>2</v>
      </c>
      <c r="H93" s="36"/>
      <c r="I93" s="36"/>
      <c r="J93" s="37"/>
      <c r="K93" s="55">
        <v>3</v>
      </c>
      <c r="L93" s="38" t="s">
        <v>4</v>
      </c>
      <c r="M93" s="38"/>
      <c r="N93" s="56"/>
      <c r="O93" s="69"/>
      <c r="P93" s="70"/>
      <c r="Q93" s="69"/>
      <c r="R93" s="69"/>
      <c r="S93" s="99" t="s">
        <v>201</v>
      </c>
      <c r="T93" s="112" t="s">
        <v>528</v>
      </c>
    </row>
    <row r="94" spans="1:20" ht="12.75" customHeight="1" x14ac:dyDescent="0.25">
      <c r="A94" s="19" t="s">
        <v>202</v>
      </c>
      <c r="B94" s="20" t="s">
        <v>203</v>
      </c>
      <c r="C94" s="21" t="s">
        <v>3</v>
      </c>
      <c r="D94" s="22"/>
      <c r="E94" s="22" t="s">
        <v>3</v>
      </c>
      <c r="F94" s="22"/>
      <c r="G94" s="23">
        <v>2</v>
      </c>
      <c r="H94" s="24"/>
      <c r="I94" s="24"/>
      <c r="J94" s="25"/>
      <c r="K94" s="51">
        <v>3</v>
      </c>
      <c r="L94" s="26" t="s">
        <v>4</v>
      </c>
      <c r="M94" s="29"/>
      <c r="N94" s="52"/>
      <c r="O94" s="60"/>
      <c r="P94" s="66"/>
      <c r="Q94" s="60"/>
      <c r="R94" s="60"/>
      <c r="S94" s="97" t="s">
        <v>150</v>
      </c>
      <c r="T94" s="112" t="s">
        <v>529</v>
      </c>
    </row>
    <row r="95" spans="1:20" ht="12.75" customHeight="1" x14ac:dyDescent="0.25">
      <c r="A95" s="19" t="s">
        <v>204</v>
      </c>
      <c r="B95" s="20" t="s">
        <v>205</v>
      </c>
      <c r="C95" s="21" t="s">
        <v>3</v>
      </c>
      <c r="D95" s="22"/>
      <c r="E95" s="22" t="s">
        <v>3</v>
      </c>
      <c r="F95" s="22"/>
      <c r="G95" s="23">
        <v>2</v>
      </c>
      <c r="H95" s="24"/>
      <c r="I95" s="24"/>
      <c r="J95" s="25"/>
      <c r="K95" s="51">
        <v>3</v>
      </c>
      <c r="L95" s="26" t="s">
        <v>4</v>
      </c>
      <c r="M95" s="29"/>
      <c r="N95" s="52"/>
      <c r="O95" s="60"/>
      <c r="P95" s="66"/>
      <c r="Q95" s="60"/>
      <c r="R95" s="60"/>
      <c r="S95" s="97" t="s">
        <v>37</v>
      </c>
      <c r="T95" s="112" t="s">
        <v>530</v>
      </c>
    </row>
    <row r="96" spans="1:20" ht="12.75" customHeight="1" x14ac:dyDescent="0.25">
      <c r="A96" s="19" t="s">
        <v>206</v>
      </c>
      <c r="B96" s="20" t="s">
        <v>207</v>
      </c>
      <c r="C96" s="21" t="s">
        <v>3</v>
      </c>
      <c r="D96" s="22"/>
      <c r="E96" s="22" t="s">
        <v>3</v>
      </c>
      <c r="F96" s="22"/>
      <c r="G96" s="23">
        <v>2</v>
      </c>
      <c r="H96" s="24"/>
      <c r="I96" s="24"/>
      <c r="J96" s="25"/>
      <c r="K96" s="51">
        <v>3</v>
      </c>
      <c r="L96" s="26" t="s">
        <v>4</v>
      </c>
      <c r="M96" s="29"/>
      <c r="N96" s="52"/>
      <c r="O96" s="60"/>
      <c r="P96" s="66"/>
      <c r="Q96" s="60"/>
      <c r="R96" s="60"/>
      <c r="S96" s="97" t="s">
        <v>95</v>
      </c>
      <c r="T96" s="112" t="s">
        <v>531</v>
      </c>
    </row>
    <row r="97" spans="1:20" ht="12.75" customHeight="1" x14ac:dyDescent="0.25">
      <c r="A97" s="19" t="s">
        <v>208</v>
      </c>
      <c r="B97" s="20" t="s">
        <v>209</v>
      </c>
      <c r="C97" s="21" t="s">
        <v>3</v>
      </c>
      <c r="D97" s="22"/>
      <c r="E97" s="22" t="s">
        <v>3</v>
      </c>
      <c r="F97" s="22"/>
      <c r="G97" s="23">
        <v>2</v>
      </c>
      <c r="H97" s="24"/>
      <c r="I97" s="24"/>
      <c r="J97" s="25"/>
      <c r="K97" s="51">
        <v>3</v>
      </c>
      <c r="L97" s="26" t="s">
        <v>4</v>
      </c>
      <c r="M97" s="29"/>
      <c r="N97" s="52"/>
      <c r="O97" s="60"/>
      <c r="P97" s="66"/>
      <c r="Q97" s="60"/>
      <c r="R97" s="60"/>
      <c r="S97" s="97" t="s">
        <v>210</v>
      </c>
      <c r="T97" s="112" t="s">
        <v>532</v>
      </c>
    </row>
    <row r="98" spans="1:20" ht="12.75" customHeight="1" x14ac:dyDescent="0.25">
      <c r="A98" s="71" t="s">
        <v>211</v>
      </c>
      <c r="B98" s="20" t="s">
        <v>212</v>
      </c>
      <c r="C98" s="21"/>
      <c r="D98" s="22" t="s">
        <v>3</v>
      </c>
      <c r="E98" s="22"/>
      <c r="F98" s="22" t="s">
        <v>3</v>
      </c>
      <c r="G98" s="23">
        <v>2</v>
      </c>
      <c r="H98" s="24"/>
      <c r="I98" s="24"/>
      <c r="J98" s="25"/>
      <c r="K98" s="51">
        <v>3</v>
      </c>
      <c r="L98" s="26" t="s">
        <v>4</v>
      </c>
      <c r="M98" s="29"/>
      <c r="N98" s="52"/>
      <c r="O98" s="60"/>
      <c r="P98" s="66"/>
      <c r="Q98" s="60"/>
      <c r="R98" s="60"/>
      <c r="S98" s="97" t="s">
        <v>213</v>
      </c>
      <c r="T98" s="114" t="s">
        <v>533</v>
      </c>
    </row>
    <row r="99" spans="1:20" ht="12.75" customHeight="1" x14ac:dyDescent="0.25">
      <c r="A99" s="19" t="s">
        <v>214</v>
      </c>
      <c r="B99" s="20" t="s">
        <v>215</v>
      </c>
      <c r="C99" s="21"/>
      <c r="D99" s="22" t="s">
        <v>3</v>
      </c>
      <c r="E99" s="22"/>
      <c r="F99" s="22" t="s">
        <v>3</v>
      </c>
      <c r="G99" s="23">
        <v>2</v>
      </c>
      <c r="H99" s="24"/>
      <c r="I99" s="24"/>
      <c r="J99" s="25"/>
      <c r="K99" s="51">
        <v>3</v>
      </c>
      <c r="L99" s="26" t="s">
        <v>4</v>
      </c>
      <c r="M99" s="29"/>
      <c r="N99" s="52"/>
      <c r="O99" s="60"/>
      <c r="P99" s="66"/>
      <c r="Q99" s="60"/>
      <c r="R99" s="60"/>
      <c r="S99" s="97" t="s">
        <v>201</v>
      </c>
      <c r="T99" s="112" t="s">
        <v>534</v>
      </c>
    </row>
    <row r="100" spans="1:20" ht="12.75" customHeight="1" x14ac:dyDescent="0.25">
      <c r="A100" s="19" t="s">
        <v>216</v>
      </c>
      <c r="B100" s="20" t="s">
        <v>217</v>
      </c>
      <c r="C100" s="21" t="s">
        <v>3</v>
      </c>
      <c r="D100" s="22"/>
      <c r="E100" s="22" t="s">
        <v>3</v>
      </c>
      <c r="F100" s="22"/>
      <c r="G100" s="23">
        <v>2</v>
      </c>
      <c r="H100" s="24"/>
      <c r="I100" s="24"/>
      <c r="J100" s="25"/>
      <c r="K100" s="51">
        <v>3</v>
      </c>
      <c r="L100" s="26" t="s">
        <v>4</v>
      </c>
      <c r="M100" s="29"/>
      <c r="N100" s="52"/>
      <c r="O100" s="60"/>
      <c r="P100" s="66"/>
      <c r="Q100" s="60"/>
      <c r="R100" s="60"/>
      <c r="S100" s="97" t="s">
        <v>37</v>
      </c>
      <c r="T100" s="112" t="s">
        <v>535</v>
      </c>
    </row>
    <row r="101" spans="1:20" ht="12.75" customHeight="1" x14ac:dyDescent="0.25">
      <c r="A101" s="19" t="s">
        <v>218</v>
      </c>
      <c r="B101" s="20" t="s">
        <v>219</v>
      </c>
      <c r="C101" s="21" t="s">
        <v>3</v>
      </c>
      <c r="D101" s="22"/>
      <c r="E101" s="22" t="s">
        <v>3</v>
      </c>
      <c r="F101" s="22"/>
      <c r="G101" s="23"/>
      <c r="H101" s="24"/>
      <c r="I101" s="24">
        <v>4</v>
      </c>
      <c r="J101" s="25"/>
      <c r="K101" s="51">
        <v>6</v>
      </c>
      <c r="L101" s="26" t="s">
        <v>9</v>
      </c>
      <c r="M101" s="29"/>
      <c r="N101" s="52"/>
      <c r="O101" s="60"/>
      <c r="P101" s="66"/>
      <c r="Q101" s="60"/>
      <c r="R101" s="60"/>
      <c r="S101" s="97" t="s">
        <v>37</v>
      </c>
      <c r="T101" s="112" t="s">
        <v>536</v>
      </c>
    </row>
    <row r="102" spans="1:20" ht="12.75" customHeight="1" x14ac:dyDescent="0.25">
      <c r="A102" s="19" t="s">
        <v>220</v>
      </c>
      <c r="B102" s="20" t="s">
        <v>221</v>
      </c>
      <c r="C102" s="21"/>
      <c r="D102" s="22" t="s">
        <v>3</v>
      </c>
      <c r="E102" s="22"/>
      <c r="F102" s="22" t="s">
        <v>3</v>
      </c>
      <c r="G102" s="23"/>
      <c r="H102" s="24"/>
      <c r="I102" s="24">
        <v>4</v>
      </c>
      <c r="J102" s="25"/>
      <c r="K102" s="51">
        <v>6</v>
      </c>
      <c r="L102" s="26" t="s">
        <v>9</v>
      </c>
      <c r="M102" s="29"/>
      <c r="N102" s="52"/>
      <c r="O102" s="60"/>
      <c r="P102" s="66"/>
      <c r="Q102" s="60"/>
      <c r="R102" s="60"/>
      <c r="S102" s="97" t="s">
        <v>37</v>
      </c>
      <c r="T102" s="112" t="s">
        <v>537</v>
      </c>
    </row>
    <row r="103" spans="1:20" ht="12.75" customHeight="1" x14ac:dyDescent="0.25">
      <c r="A103" s="19" t="s">
        <v>222</v>
      </c>
      <c r="B103" s="31" t="s">
        <v>223</v>
      </c>
      <c r="C103" s="21" t="s">
        <v>3</v>
      </c>
      <c r="D103" s="22" t="s">
        <v>3</v>
      </c>
      <c r="E103" s="22" t="s">
        <v>3</v>
      </c>
      <c r="F103" s="22" t="s">
        <v>3</v>
      </c>
      <c r="G103" s="23"/>
      <c r="H103" s="24"/>
      <c r="I103" s="24">
        <v>4</v>
      </c>
      <c r="J103" s="25"/>
      <c r="K103" s="51">
        <v>6</v>
      </c>
      <c r="L103" s="26" t="s">
        <v>9</v>
      </c>
      <c r="M103" s="29"/>
      <c r="N103" s="52"/>
      <c r="O103" s="60"/>
      <c r="P103" s="66"/>
      <c r="Q103" s="60"/>
      <c r="R103" s="60"/>
      <c r="S103" s="97" t="s">
        <v>37</v>
      </c>
      <c r="T103" s="112" t="s">
        <v>538</v>
      </c>
    </row>
    <row r="104" spans="1:20" ht="12.75" customHeight="1" x14ac:dyDescent="0.25">
      <c r="A104" s="19" t="s">
        <v>224</v>
      </c>
      <c r="B104" s="20" t="s">
        <v>225</v>
      </c>
      <c r="C104" s="21" t="s">
        <v>3</v>
      </c>
      <c r="D104" s="22"/>
      <c r="E104" s="22" t="s">
        <v>3</v>
      </c>
      <c r="F104" s="22"/>
      <c r="G104" s="23">
        <v>2</v>
      </c>
      <c r="H104" s="24"/>
      <c r="I104" s="24"/>
      <c r="J104" s="25"/>
      <c r="K104" s="51">
        <v>3</v>
      </c>
      <c r="L104" s="26" t="s">
        <v>4</v>
      </c>
      <c r="M104" s="29"/>
      <c r="N104" s="52"/>
      <c r="O104" s="60"/>
      <c r="P104" s="66"/>
      <c r="Q104" s="60"/>
      <c r="R104" s="60"/>
      <c r="S104" s="97" t="s">
        <v>147</v>
      </c>
      <c r="T104" s="112" t="s">
        <v>539</v>
      </c>
    </row>
    <row r="105" spans="1:20" ht="12.75" customHeight="1" x14ac:dyDescent="0.25">
      <c r="A105" s="19" t="s">
        <v>226</v>
      </c>
      <c r="B105" s="20" t="s">
        <v>227</v>
      </c>
      <c r="C105" s="21" t="s">
        <v>3</v>
      </c>
      <c r="D105" s="22"/>
      <c r="E105" s="22" t="s">
        <v>3</v>
      </c>
      <c r="F105" s="22"/>
      <c r="G105" s="23">
        <v>2</v>
      </c>
      <c r="H105" s="24"/>
      <c r="I105" s="24"/>
      <c r="J105" s="25"/>
      <c r="K105" s="51">
        <v>3</v>
      </c>
      <c r="L105" s="26" t="s">
        <v>4</v>
      </c>
      <c r="M105" s="29"/>
      <c r="N105" s="52"/>
      <c r="O105" s="60"/>
      <c r="P105" s="66"/>
      <c r="Q105" s="60"/>
      <c r="R105" s="60"/>
      <c r="S105" s="97" t="s">
        <v>201</v>
      </c>
      <c r="T105" s="112" t="s">
        <v>540</v>
      </c>
    </row>
    <row r="106" spans="1:20" ht="12.75" customHeight="1" x14ac:dyDescent="0.25">
      <c r="A106" s="19" t="s">
        <v>228</v>
      </c>
      <c r="B106" s="20" t="s">
        <v>229</v>
      </c>
      <c r="C106" s="21" t="s">
        <v>3</v>
      </c>
      <c r="D106" s="22"/>
      <c r="E106" s="22" t="s">
        <v>3</v>
      </c>
      <c r="F106" s="22"/>
      <c r="G106" s="23">
        <v>2</v>
      </c>
      <c r="H106" s="24"/>
      <c r="I106" s="24"/>
      <c r="J106" s="25"/>
      <c r="K106" s="51">
        <v>3</v>
      </c>
      <c r="L106" s="26" t="s">
        <v>4</v>
      </c>
      <c r="M106" s="29"/>
      <c r="N106" s="52"/>
      <c r="O106" s="60"/>
      <c r="P106" s="66"/>
      <c r="Q106" s="60"/>
      <c r="R106" s="60"/>
      <c r="S106" s="97" t="s">
        <v>230</v>
      </c>
      <c r="T106" s="112" t="s">
        <v>542</v>
      </c>
    </row>
    <row r="107" spans="1:20" ht="12.75" customHeight="1" x14ac:dyDescent="0.25">
      <c r="A107" s="19" t="s">
        <v>231</v>
      </c>
      <c r="B107" s="20" t="s">
        <v>232</v>
      </c>
      <c r="C107" s="21"/>
      <c r="D107" s="22" t="s">
        <v>3</v>
      </c>
      <c r="E107" s="22"/>
      <c r="F107" s="22" t="s">
        <v>3</v>
      </c>
      <c r="G107" s="23">
        <v>2</v>
      </c>
      <c r="H107" s="24"/>
      <c r="I107" s="24"/>
      <c r="J107" s="25"/>
      <c r="K107" s="51">
        <v>3</v>
      </c>
      <c r="L107" s="26" t="s">
        <v>4</v>
      </c>
      <c r="M107" s="29"/>
      <c r="N107" s="52"/>
      <c r="O107" s="60"/>
      <c r="P107" s="66"/>
      <c r="Q107" s="60"/>
      <c r="R107" s="60"/>
      <c r="S107" s="97" t="s">
        <v>66</v>
      </c>
      <c r="T107" s="112" t="s">
        <v>543</v>
      </c>
    </row>
    <row r="108" spans="1:20" ht="12.75" customHeight="1" x14ac:dyDescent="0.25">
      <c r="A108" s="19" t="s">
        <v>233</v>
      </c>
      <c r="B108" s="20" t="s">
        <v>234</v>
      </c>
      <c r="C108" s="21"/>
      <c r="D108" s="22" t="s">
        <v>3</v>
      </c>
      <c r="E108" s="22"/>
      <c r="F108" s="22" t="s">
        <v>3</v>
      </c>
      <c r="G108" s="23">
        <v>2</v>
      </c>
      <c r="H108" s="24"/>
      <c r="I108" s="24"/>
      <c r="J108" s="25"/>
      <c r="K108" s="51">
        <v>3</v>
      </c>
      <c r="L108" s="26" t="s">
        <v>4</v>
      </c>
      <c r="M108" s="29"/>
      <c r="N108" s="52"/>
      <c r="O108" s="60"/>
      <c r="P108" s="66"/>
      <c r="Q108" s="60"/>
      <c r="R108" s="60"/>
      <c r="S108" s="97" t="s">
        <v>37</v>
      </c>
      <c r="T108" s="112" t="s">
        <v>544</v>
      </c>
    </row>
    <row r="109" spans="1:20" ht="12.75" customHeight="1" x14ac:dyDescent="0.25">
      <c r="A109" s="19" t="s">
        <v>235</v>
      </c>
      <c r="B109" s="20" t="s">
        <v>236</v>
      </c>
      <c r="C109" s="21"/>
      <c r="D109" s="22" t="s">
        <v>3</v>
      </c>
      <c r="E109" s="22"/>
      <c r="F109" s="22" t="s">
        <v>3</v>
      </c>
      <c r="G109" s="23">
        <v>2</v>
      </c>
      <c r="H109" s="24"/>
      <c r="I109" s="24"/>
      <c r="J109" s="25"/>
      <c r="K109" s="51">
        <v>3</v>
      </c>
      <c r="L109" s="26" t="s">
        <v>4</v>
      </c>
      <c r="M109" s="29"/>
      <c r="N109" s="52"/>
      <c r="O109" s="60"/>
      <c r="P109" s="66"/>
      <c r="Q109" s="60"/>
      <c r="R109" s="60"/>
      <c r="S109" s="97" t="s">
        <v>150</v>
      </c>
      <c r="T109" s="112" t="s">
        <v>545</v>
      </c>
    </row>
    <row r="110" spans="1:20" ht="12.75" customHeight="1" x14ac:dyDescent="0.25">
      <c r="A110" s="19" t="s">
        <v>237</v>
      </c>
      <c r="B110" s="20" t="s">
        <v>238</v>
      </c>
      <c r="C110" s="21"/>
      <c r="D110" s="22" t="s">
        <v>3</v>
      </c>
      <c r="E110" s="22"/>
      <c r="F110" s="22" t="s">
        <v>3</v>
      </c>
      <c r="G110" s="23"/>
      <c r="H110" s="24"/>
      <c r="I110" s="24">
        <v>4</v>
      </c>
      <c r="J110" s="25"/>
      <c r="K110" s="51">
        <v>6</v>
      </c>
      <c r="L110" s="26" t="s">
        <v>9</v>
      </c>
      <c r="M110" s="29"/>
      <c r="N110" s="52"/>
      <c r="O110" s="60"/>
      <c r="P110" s="66"/>
      <c r="Q110" s="60"/>
      <c r="R110" s="60"/>
      <c r="S110" s="97" t="s">
        <v>150</v>
      </c>
      <c r="T110" s="112" t="s">
        <v>546</v>
      </c>
    </row>
    <row r="111" spans="1:20" ht="12.75" customHeight="1" x14ac:dyDescent="0.25">
      <c r="A111" s="33" t="s">
        <v>239</v>
      </c>
      <c r="B111" s="42" t="s">
        <v>240</v>
      </c>
      <c r="C111" s="35" t="s">
        <v>3</v>
      </c>
      <c r="D111" s="36"/>
      <c r="E111" s="36" t="s">
        <v>3</v>
      </c>
      <c r="F111" s="36"/>
      <c r="G111" s="35">
        <v>2</v>
      </c>
      <c r="H111" s="36"/>
      <c r="I111" s="36"/>
      <c r="J111" s="37"/>
      <c r="K111" s="55">
        <v>3</v>
      </c>
      <c r="L111" s="38" t="s">
        <v>4</v>
      </c>
      <c r="M111" s="29"/>
      <c r="N111" s="52"/>
      <c r="O111" s="60"/>
      <c r="P111" s="66"/>
      <c r="Q111" s="60"/>
      <c r="R111" s="60"/>
      <c r="S111" s="97" t="s">
        <v>241</v>
      </c>
      <c r="T111" s="112" t="s">
        <v>547</v>
      </c>
    </row>
    <row r="112" spans="1:20" s="5" customFormat="1" ht="12.75" customHeight="1" x14ac:dyDescent="0.25">
      <c r="A112" s="33" t="s">
        <v>242</v>
      </c>
      <c r="B112" s="42" t="s">
        <v>243</v>
      </c>
      <c r="C112" s="35" t="s">
        <v>3</v>
      </c>
      <c r="D112" s="36"/>
      <c r="E112" s="36" t="s">
        <v>3</v>
      </c>
      <c r="F112" s="36"/>
      <c r="G112" s="35">
        <v>2</v>
      </c>
      <c r="H112" s="36"/>
      <c r="I112" s="36"/>
      <c r="J112" s="37"/>
      <c r="K112" s="55">
        <v>3</v>
      </c>
      <c r="L112" s="38" t="s">
        <v>4</v>
      </c>
      <c r="M112" s="38"/>
      <c r="N112" s="56"/>
      <c r="O112" s="69"/>
      <c r="P112" s="70"/>
      <c r="Q112" s="69"/>
      <c r="R112" s="69"/>
      <c r="S112" s="99" t="s">
        <v>244</v>
      </c>
      <c r="T112" s="112" t="s">
        <v>548</v>
      </c>
    </row>
    <row r="113" spans="1:20" ht="12.75" customHeight="1" x14ac:dyDescent="0.25">
      <c r="A113" s="19" t="s">
        <v>245</v>
      </c>
      <c r="B113" s="20" t="s">
        <v>246</v>
      </c>
      <c r="C113" s="21"/>
      <c r="D113" s="22" t="s">
        <v>3</v>
      </c>
      <c r="E113" s="22"/>
      <c r="F113" s="22" t="s">
        <v>3</v>
      </c>
      <c r="G113" s="23">
        <v>2</v>
      </c>
      <c r="H113" s="24"/>
      <c r="I113" s="24"/>
      <c r="J113" s="25"/>
      <c r="K113" s="51">
        <v>3</v>
      </c>
      <c r="L113" s="26" t="s">
        <v>4</v>
      </c>
      <c r="M113" s="29"/>
      <c r="N113" s="52"/>
      <c r="O113" s="60"/>
      <c r="P113" s="66"/>
      <c r="Q113" s="60"/>
      <c r="R113" s="60"/>
      <c r="S113" s="97" t="s">
        <v>247</v>
      </c>
      <c r="T113" s="112" t="s">
        <v>549</v>
      </c>
    </row>
    <row r="114" spans="1:20" ht="12.75" customHeight="1" x14ac:dyDescent="0.25">
      <c r="A114" s="19" t="s">
        <v>248</v>
      </c>
      <c r="B114" s="20" t="s">
        <v>249</v>
      </c>
      <c r="C114" s="21"/>
      <c r="D114" s="22" t="s">
        <v>3</v>
      </c>
      <c r="E114" s="22"/>
      <c r="F114" s="22" t="s">
        <v>3</v>
      </c>
      <c r="G114" s="23"/>
      <c r="H114" s="24"/>
      <c r="I114" s="24">
        <v>4</v>
      </c>
      <c r="J114" s="25"/>
      <c r="K114" s="51">
        <v>6</v>
      </c>
      <c r="L114" s="26" t="s">
        <v>9</v>
      </c>
      <c r="M114" s="29"/>
      <c r="N114" s="52"/>
      <c r="O114" s="60"/>
      <c r="P114" s="66"/>
      <c r="Q114" s="60"/>
      <c r="R114" s="60"/>
      <c r="S114" s="97" t="s">
        <v>230</v>
      </c>
      <c r="T114" s="112" t="s">
        <v>249</v>
      </c>
    </row>
    <row r="115" spans="1:20" ht="12.75" customHeight="1" x14ac:dyDescent="0.25">
      <c r="A115" s="19" t="s">
        <v>250</v>
      </c>
      <c r="B115" s="20" t="s">
        <v>251</v>
      </c>
      <c r="C115" s="21" t="s">
        <v>3</v>
      </c>
      <c r="D115" s="22"/>
      <c r="E115" s="22" t="s">
        <v>3</v>
      </c>
      <c r="F115" s="22"/>
      <c r="G115" s="23">
        <v>2</v>
      </c>
      <c r="H115" s="24"/>
      <c r="I115" s="24"/>
      <c r="J115" s="25"/>
      <c r="K115" s="51">
        <v>3</v>
      </c>
      <c r="L115" s="26" t="s">
        <v>4</v>
      </c>
      <c r="M115" s="29"/>
      <c r="N115" s="52"/>
      <c r="O115" s="60"/>
      <c r="P115" s="66"/>
      <c r="Q115" s="60"/>
      <c r="R115" s="60"/>
      <c r="S115" s="97" t="s">
        <v>230</v>
      </c>
      <c r="T115" s="112" t="s">
        <v>550</v>
      </c>
    </row>
    <row r="116" spans="1:20" ht="12.75" customHeight="1" x14ac:dyDescent="0.25">
      <c r="A116" s="19" t="s">
        <v>252</v>
      </c>
      <c r="B116" s="20" t="s">
        <v>253</v>
      </c>
      <c r="C116" s="21" t="s">
        <v>3</v>
      </c>
      <c r="D116" s="22"/>
      <c r="E116" s="22" t="s">
        <v>3</v>
      </c>
      <c r="F116" s="22"/>
      <c r="G116" s="23">
        <v>2</v>
      </c>
      <c r="H116" s="24"/>
      <c r="I116" s="24"/>
      <c r="J116" s="25"/>
      <c r="K116" s="51">
        <v>3</v>
      </c>
      <c r="L116" s="26" t="s">
        <v>4</v>
      </c>
      <c r="M116" s="29"/>
      <c r="N116" s="52"/>
      <c r="O116" s="60"/>
      <c r="P116" s="66"/>
      <c r="Q116" s="60"/>
      <c r="R116" s="60"/>
      <c r="S116" s="97" t="s">
        <v>254</v>
      </c>
      <c r="T116" s="112" t="s">
        <v>551</v>
      </c>
    </row>
    <row r="117" spans="1:20" ht="12.75" customHeight="1" x14ac:dyDescent="0.25">
      <c r="A117" s="19" t="s">
        <v>255</v>
      </c>
      <c r="B117" s="20" t="s">
        <v>256</v>
      </c>
      <c r="C117" s="21" t="s">
        <v>3</v>
      </c>
      <c r="D117" s="22"/>
      <c r="E117" s="22" t="s">
        <v>3</v>
      </c>
      <c r="F117" s="22"/>
      <c r="G117" s="23">
        <v>2</v>
      </c>
      <c r="H117" s="24"/>
      <c r="I117" s="24"/>
      <c r="J117" s="25"/>
      <c r="K117" s="51">
        <v>3</v>
      </c>
      <c r="L117" s="26" t="s">
        <v>4</v>
      </c>
      <c r="M117" s="29"/>
      <c r="N117" s="52"/>
      <c r="O117" s="60"/>
      <c r="P117" s="66"/>
      <c r="Q117" s="60"/>
      <c r="R117" s="60"/>
      <c r="S117" s="97" t="s">
        <v>20</v>
      </c>
      <c r="T117" s="113" t="s">
        <v>552</v>
      </c>
    </row>
    <row r="118" spans="1:20" ht="12.75" customHeight="1" x14ac:dyDescent="0.25">
      <c r="A118" s="19" t="s">
        <v>257</v>
      </c>
      <c r="B118" s="20" t="s">
        <v>258</v>
      </c>
      <c r="C118" s="21" t="s">
        <v>3</v>
      </c>
      <c r="D118" s="22"/>
      <c r="E118" s="22" t="s">
        <v>3</v>
      </c>
      <c r="F118" s="22"/>
      <c r="G118" s="23"/>
      <c r="H118" s="24"/>
      <c r="I118" s="24">
        <v>4</v>
      </c>
      <c r="J118" s="25"/>
      <c r="K118" s="51">
        <v>6</v>
      </c>
      <c r="L118" s="26" t="s">
        <v>9</v>
      </c>
      <c r="M118" s="29"/>
      <c r="N118" s="52"/>
      <c r="O118" s="60"/>
      <c r="P118" s="66"/>
      <c r="Q118" s="60"/>
      <c r="R118" s="60"/>
      <c r="S118" s="97" t="s">
        <v>20</v>
      </c>
      <c r="T118" s="113" t="s">
        <v>553</v>
      </c>
    </row>
    <row r="119" spans="1:20" ht="12.75" customHeight="1" x14ac:dyDescent="0.25">
      <c r="A119" s="19" t="s">
        <v>259</v>
      </c>
      <c r="B119" s="20" t="s">
        <v>260</v>
      </c>
      <c r="C119" s="21"/>
      <c r="D119" s="22" t="s">
        <v>3</v>
      </c>
      <c r="E119" s="22"/>
      <c r="F119" s="22" t="s">
        <v>3</v>
      </c>
      <c r="G119" s="23">
        <v>2</v>
      </c>
      <c r="H119" s="24"/>
      <c r="I119" s="24"/>
      <c r="J119" s="25"/>
      <c r="K119" s="51">
        <v>3</v>
      </c>
      <c r="L119" s="26" t="s">
        <v>4</v>
      </c>
      <c r="M119" s="29"/>
      <c r="N119" s="52"/>
      <c r="O119" s="60"/>
      <c r="P119" s="66"/>
      <c r="Q119" s="60"/>
      <c r="R119" s="60"/>
      <c r="S119" s="97" t="s">
        <v>128</v>
      </c>
      <c r="T119" s="112" t="s">
        <v>554</v>
      </c>
    </row>
    <row r="120" spans="1:20" s="5" customFormat="1" ht="12.75" customHeight="1" x14ac:dyDescent="0.25">
      <c r="A120" s="33" t="s">
        <v>261</v>
      </c>
      <c r="B120" s="42" t="s">
        <v>262</v>
      </c>
      <c r="C120" s="35"/>
      <c r="D120" s="36" t="s">
        <v>3</v>
      </c>
      <c r="E120" s="36"/>
      <c r="F120" s="36" t="s">
        <v>3</v>
      </c>
      <c r="G120" s="35">
        <v>2</v>
      </c>
      <c r="H120" s="36"/>
      <c r="I120" s="36"/>
      <c r="J120" s="37"/>
      <c r="K120" s="55">
        <v>3</v>
      </c>
      <c r="L120" s="38" t="s">
        <v>4</v>
      </c>
      <c r="M120" s="38"/>
      <c r="N120" s="56"/>
      <c r="O120" s="69"/>
      <c r="P120" s="70"/>
      <c r="Q120" s="69"/>
      <c r="R120" s="69"/>
      <c r="S120" s="99" t="s">
        <v>263</v>
      </c>
      <c r="T120" s="112" t="s">
        <v>555</v>
      </c>
    </row>
    <row r="121" spans="1:20" s="5" customFormat="1" ht="12.75" customHeight="1" x14ac:dyDescent="0.25">
      <c r="A121" s="33" t="s">
        <v>264</v>
      </c>
      <c r="B121" s="42" t="s">
        <v>265</v>
      </c>
      <c r="C121" s="35" t="s">
        <v>3</v>
      </c>
      <c r="D121" s="36"/>
      <c r="E121" s="36" t="s">
        <v>3</v>
      </c>
      <c r="F121" s="36"/>
      <c r="G121" s="35">
        <v>2</v>
      </c>
      <c r="H121" s="36"/>
      <c r="I121" s="36">
        <v>2</v>
      </c>
      <c r="J121" s="37"/>
      <c r="K121" s="55">
        <v>6</v>
      </c>
      <c r="L121" s="38" t="s">
        <v>4</v>
      </c>
      <c r="M121" s="38"/>
      <c r="N121" s="56"/>
      <c r="O121" s="69"/>
      <c r="P121" s="70"/>
      <c r="Q121" s="69"/>
      <c r="R121" s="69"/>
      <c r="S121" s="99" t="s">
        <v>128</v>
      </c>
      <c r="T121" s="114" t="s">
        <v>556</v>
      </c>
    </row>
    <row r="122" spans="1:20" ht="12.75" customHeight="1" x14ac:dyDescent="0.25">
      <c r="A122" s="19" t="s">
        <v>266</v>
      </c>
      <c r="B122" s="31" t="s">
        <v>267</v>
      </c>
      <c r="C122" s="21" t="s">
        <v>3</v>
      </c>
      <c r="D122" s="22"/>
      <c r="E122" s="22" t="s">
        <v>3</v>
      </c>
      <c r="F122" s="22"/>
      <c r="G122" s="23">
        <v>2</v>
      </c>
      <c r="H122" s="24"/>
      <c r="I122" s="24"/>
      <c r="J122" s="25"/>
      <c r="K122" s="51">
        <v>3</v>
      </c>
      <c r="L122" s="26" t="s">
        <v>4</v>
      </c>
      <c r="M122" s="29"/>
      <c r="N122" s="52"/>
      <c r="O122" s="60"/>
      <c r="P122" s="66"/>
      <c r="Q122" s="60"/>
      <c r="R122" s="60"/>
      <c r="S122" s="97" t="s">
        <v>268</v>
      </c>
      <c r="T122" s="112" t="s">
        <v>557</v>
      </c>
    </row>
    <row r="123" spans="1:20" ht="12.75" customHeight="1" x14ac:dyDescent="0.25">
      <c r="A123" s="19" t="s">
        <v>269</v>
      </c>
      <c r="B123" s="20" t="s">
        <v>270</v>
      </c>
      <c r="C123" s="21"/>
      <c r="D123" s="22" t="s">
        <v>3</v>
      </c>
      <c r="E123" s="22"/>
      <c r="F123" s="22" t="s">
        <v>3</v>
      </c>
      <c r="G123" s="23">
        <v>2</v>
      </c>
      <c r="H123" s="24"/>
      <c r="I123" s="24"/>
      <c r="J123" s="25"/>
      <c r="K123" s="51">
        <v>3</v>
      </c>
      <c r="L123" s="26" t="s">
        <v>4</v>
      </c>
      <c r="M123" s="29"/>
      <c r="N123" s="52"/>
      <c r="O123" s="60"/>
      <c r="P123" s="66"/>
      <c r="Q123" s="60"/>
      <c r="R123" s="60"/>
      <c r="S123" s="97" t="s">
        <v>128</v>
      </c>
      <c r="T123" s="113" t="s">
        <v>558</v>
      </c>
    </row>
    <row r="124" spans="1:20" ht="12.75" customHeight="1" x14ac:dyDescent="0.25">
      <c r="A124" s="19" t="s">
        <v>271</v>
      </c>
      <c r="B124" s="20" t="s">
        <v>272</v>
      </c>
      <c r="C124" s="21" t="s">
        <v>3</v>
      </c>
      <c r="D124" s="22"/>
      <c r="E124" s="22" t="s">
        <v>3</v>
      </c>
      <c r="F124" s="22"/>
      <c r="G124" s="23">
        <v>2</v>
      </c>
      <c r="H124" s="24"/>
      <c r="I124" s="24"/>
      <c r="J124" s="25"/>
      <c r="K124" s="51">
        <v>3</v>
      </c>
      <c r="L124" s="26" t="s">
        <v>4</v>
      </c>
      <c r="M124" s="29"/>
      <c r="N124" s="52"/>
      <c r="O124" s="60"/>
      <c r="P124" s="66"/>
      <c r="Q124" s="60"/>
      <c r="R124" s="60"/>
      <c r="S124" s="97" t="s">
        <v>273</v>
      </c>
      <c r="T124" s="112" t="s">
        <v>559</v>
      </c>
    </row>
    <row r="125" spans="1:20" ht="12.75" customHeight="1" x14ac:dyDescent="0.25">
      <c r="A125" s="19" t="s">
        <v>274</v>
      </c>
      <c r="B125" s="31" t="s">
        <v>275</v>
      </c>
      <c r="C125" s="21"/>
      <c r="D125" s="22" t="s">
        <v>3</v>
      </c>
      <c r="E125" s="22"/>
      <c r="F125" s="22" t="s">
        <v>3</v>
      </c>
      <c r="G125" s="23"/>
      <c r="H125" s="24"/>
      <c r="I125" s="24">
        <v>4</v>
      </c>
      <c r="J125" s="25"/>
      <c r="K125" s="51">
        <v>6</v>
      </c>
      <c r="L125" s="26" t="s">
        <v>9</v>
      </c>
      <c r="M125" s="29"/>
      <c r="N125" s="52"/>
      <c r="O125" s="60"/>
      <c r="P125" s="66"/>
      <c r="Q125" s="60"/>
      <c r="R125" s="60"/>
      <c r="S125" s="97" t="s">
        <v>276</v>
      </c>
      <c r="T125" s="112" t="s">
        <v>560</v>
      </c>
    </row>
    <row r="126" spans="1:20" ht="12.75" customHeight="1" x14ac:dyDescent="0.25">
      <c r="A126" s="71" t="s">
        <v>277</v>
      </c>
      <c r="B126" s="20" t="s">
        <v>278</v>
      </c>
      <c r="C126" s="21" t="s">
        <v>3</v>
      </c>
      <c r="D126" s="22"/>
      <c r="E126" s="22" t="s">
        <v>3</v>
      </c>
      <c r="F126" s="22"/>
      <c r="G126" s="23">
        <v>2</v>
      </c>
      <c r="H126" s="24"/>
      <c r="I126" s="24"/>
      <c r="J126" s="25"/>
      <c r="K126" s="51">
        <v>3</v>
      </c>
      <c r="L126" s="26" t="s">
        <v>4</v>
      </c>
      <c r="M126" s="29"/>
      <c r="N126" s="52"/>
      <c r="O126" s="60"/>
      <c r="P126" s="66"/>
      <c r="Q126" s="60"/>
      <c r="R126" s="60"/>
      <c r="S126" s="97" t="s">
        <v>16</v>
      </c>
      <c r="T126" s="114" t="s">
        <v>561</v>
      </c>
    </row>
    <row r="127" spans="1:20" ht="12.75" customHeight="1" x14ac:dyDescent="0.25">
      <c r="A127" s="19" t="s">
        <v>630</v>
      </c>
      <c r="B127" s="20" t="s">
        <v>279</v>
      </c>
      <c r="C127" s="21"/>
      <c r="D127" s="22" t="s">
        <v>3</v>
      </c>
      <c r="E127" s="22"/>
      <c r="F127" s="22" t="s">
        <v>3</v>
      </c>
      <c r="G127" s="23">
        <v>2</v>
      </c>
      <c r="H127" s="24"/>
      <c r="I127" s="24"/>
      <c r="J127" s="25"/>
      <c r="K127" s="51">
        <v>3</v>
      </c>
      <c r="L127" s="26" t="s">
        <v>4</v>
      </c>
      <c r="M127" s="29"/>
      <c r="N127" s="52"/>
      <c r="O127" s="60"/>
      <c r="P127" s="66"/>
      <c r="Q127" s="60"/>
      <c r="R127" s="60"/>
      <c r="S127" s="97" t="s">
        <v>16</v>
      </c>
      <c r="T127" s="112" t="s">
        <v>562</v>
      </c>
    </row>
    <row r="128" spans="1:20" ht="12.75" customHeight="1" x14ac:dyDescent="0.25">
      <c r="A128" s="19" t="s">
        <v>280</v>
      </c>
      <c r="B128" s="20" t="s">
        <v>281</v>
      </c>
      <c r="C128" s="21"/>
      <c r="D128" s="22" t="s">
        <v>3</v>
      </c>
      <c r="E128" s="22"/>
      <c r="F128" s="22" t="s">
        <v>3</v>
      </c>
      <c r="G128" s="23">
        <v>2</v>
      </c>
      <c r="H128" s="24"/>
      <c r="I128" s="24"/>
      <c r="J128" s="25"/>
      <c r="K128" s="51">
        <v>3</v>
      </c>
      <c r="L128" s="26" t="s">
        <v>4</v>
      </c>
      <c r="M128" s="29"/>
      <c r="N128" s="52"/>
      <c r="O128" s="60"/>
      <c r="P128" s="66"/>
      <c r="Q128" s="60"/>
      <c r="R128" s="60"/>
      <c r="S128" s="97" t="s">
        <v>16</v>
      </c>
      <c r="T128" s="112" t="s">
        <v>563</v>
      </c>
    </row>
    <row r="129" spans="1:20" ht="12.75" customHeight="1" x14ac:dyDescent="0.25">
      <c r="A129" s="19" t="s">
        <v>282</v>
      </c>
      <c r="B129" s="20" t="s">
        <v>283</v>
      </c>
      <c r="C129" s="21" t="s">
        <v>3</v>
      </c>
      <c r="D129" s="22"/>
      <c r="E129" s="22" t="s">
        <v>3</v>
      </c>
      <c r="F129" s="22"/>
      <c r="G129" s="23">
        <v>2</v>
      </c>
      <c r="H129" s="24"/>
      <c r="I129" s="24"/>
      <c r="J129" s="25"/>
      <c r="K129" s="51">
        <v>3</v>
      </c>
      <c r="L129" s="26" t="s">
        <v>4</v>
      </c>
      <c r="M129" s="29"/>
      <c r="N129" s="52"/>
      <c r="O129" s="60"/>
      <c r="P129" s="66"/>
      <c r="Q129" s="60"/>
      <c r="R129" s="60"/>
      <c r="S129" s="97" t="s">
        <v>85</v>
      </c>
      <c r="T129" s="112" t="s">
        <v>564</v>
      </c>
    </row>
    <row r="130" spans="1:20" s="5" customFormat="1" ht="12.75" customHeight="1" x14ac:dyDescent="0.25">
      <c r="A130" s="33" t="s">
        <v>284</v>
      </c>
      <c r="B130" s="42" t="s">
        <v>285</v>
      </c>
      <c r="C130" s="35"/>
      <c r="D130" s="36" t="s">
        <v>3</v>
      </c>
      <c r="E130" s="36"/>
      <c r="F130" s="36" t="s">
        <v>3</v>
      </c>
      <c r="G130" s="35">
        <v>2</v>
      </c>
      <c r="H130" s="36"/>
      <c r="I130" s="36"/>
      <c r="J130" s="37"/>
      <c r="K130" s="55">
        <v>3</v>
      </c>
      <c r="L130" s="38" t="s">
        <v>4</v>
      </c>
      <c r="M130" s="38"/>
      <c r="N130" s="56"/>
      <c r="O130" s="69"/>
      <c r="P130" s="70"/>
      <c r="Q130" s="69"/>
      <c r="R130" s="69"/>
      <c r="S130" s="99" t="s">
        <v>286</v>
      </c>
      <c r="T130" s="112" t="s">
        <v>565</v>
      </c>
    </row>
    <row r="131" spans="1:20" ht="12.75" customHeight="1" x14ac:dyDescent="0.25">
      <c r="A131" s="71" t="s">
        <v>287</v>
      </c>
      <c r="B131" s="20" t="s">
        <v>288</v>
      </c>
      <c r="C131" s="21"/>
      <c r="D131" s="22" t="s">
        <v>3</v>
      </c>
      <c r="E131" s="22"/>
      <c r="F131" s="22" t="s">
        <v>3</v>
      </c>
      <c r="G131" s="23"/>
      <c r="H131" s="24">
        <v>4</v>
      </c>
      <c r="I131" s="24"/>
      <c r="J131" s="25"/>
      <c r="K131" s="51">
        <v>6</v>
      </c>
      <c r="L131" s="26" t="s">
        <v>9</v>
      </c>
      <c r="M131" s="29"/>
      <c r="N131" s="52"/>
      <c r="O131" s="60"/>
      <c r="P131" s="66"/>
      <c r="Q131" s="60"/>
      <c r="R131" s="60"/>
      <c r="S131" s="97" t="s">
        <v>289</v>
      </c>
      <c r="T131" s="112" t="s">
        <v>566</v>
      </c>
    </row>
    <row r="132" spans="1:20" ht="12.75" customHeight="1" x14ac:dyDescent="0.25">
      <c r="A132" s="19" t="s">
        <v>290</v>
      </c>
      <c r="B132" s="20" t="s">
        <v>291</v>
      </c>
      <c r="C132" s="21"/>
      <c r="D132" s="22" t="s">
        <v>3</v>
      </c>
      <c r="E132" s="22"/>
      <c r="F132" s="22" t="s">
        <v>3</v>
      </c>
      <c r="G132" s="23"/>
      <c r="H132" s="24"/>
      <c r="I132" s="24">
        <v>4</v>
      </c>
      <c r="J132" s="25"/>
      <c r="K132" s="51">
        <v>6</v>
      </c>
      <c r="L132" s="26" t="s">
        <v>9</v>
      </c>
      <c r="M132" s="29"/>
      <c r="N132" s="52"/>
      <c r="O132" s="60"/>
      <c r="P132" s="66"/>
      <c r="Q132" s="60"/>
      <c r="R132" s="60"/>
      <c r="S132" s="97" t="s">
        <v>292</v>
      </c>
      <c r="T132" s="112" t="s">
        <v>567</v>
      </c>
    </row>
    <row r="133" spans="1:20" ht="12.75" customHeight="1" x14ac:dyDescent="0.25">
      <c r="A133" s="19" t="s">
        <v>293</v>
      </c>
      <c r="B133" s="20" t="s">
        <v>294</v>
      </c>
      <c r="C133" s="21" t="s">
        <v>3</v>
      </c>
      <c r="D133" s="22"/>
      <c r="E133" s="22" t="s">
        <v>3</v>
      </c>
      <c r="F133" s="22"/>
      <c r="G133" s="23">
        <v>2</v>
      </c>
      <c r="H133" s="24"/>
      <c r="I133" s="24"/>
      <c r="J133" s="25"/>
      <c r="K133" s="51">
        <v>3</v>
      </c>
      <c r="L133" s="26" t="s">
        <v>4</v>
      </c>
      <c r="M133" s="29"/>
      <c r="N133" s="52"/>
      <c r="O133" s="60"/>
      <c r="P133" s="66"/>
      <c r="Q133" s="60"/>
      <c r="R133" s="60"/>
      <c r="S133" s="97" t="s">
        <v>292</v>
      </c>
      <c r="T133" s="112" t="s">
        <v>568</v>
      </c>
    </row>
    <row r="134" spans="1:20" ht="12.75" customHeight="1" x14ac:dyDescent="0.25">
      <c r="A134" s="19" t="s">
        <v>634</v>
      </c>
      <c r="B134" s="20" t="s">
        <v>295</v>
      </c>
      <c r="C134" s="21"/>
      <c r="D134" s="22" t="s">
        <v>3</v>
      </c>
      <c r="E134" s="22"/>
      <c r="F134" s="22" t="s">
        <v>3</v>
      </c>
      <c r="G134" s="23">
        <v>2</v>
      </c>
      <c r="H134" s="24"/>
      <c r="I134" s="24"/>
      <c r="J134" s="25"/>
      <c r="K134" s="51">
        <v>3</v>
      </c>
      <c r="L134" s="26" t="s">
        <v>4</v>
      </c>
      <c r="M134" s="29"/>
      <c r="N134" s="52"/>
      <c r="O134" s="60"/>
      <c r="P134" s="66"/>
      <c r="Q134" s="60"/>
      <c r="R134" s="60"/>
      <c r="S134" s="99" t="s">
        <v>289</v>
      </c>
      <c r="T134" s="112" t="s">
        <v>570</v>
      </c>
    </row>
    <row r="135" spans="1:20" ht="12.75" customHeight="1" x14ac:dyDescent="0.25">
      <c r="A135" s="19" t="s">
        <v>296</v>
      </c>
      <c r="B135" s="20" t="s">
        <v>297</v>
      </c>
      <c r="C135" s="21" t="s">
        <v>3</v>
      </c>
      <c r="D135" s="22"/>
      <c r="E135" s="22" t="s">
        <v>3</v>
      </c>
      <c r="F135" s="22"/>
      <c r="G135" s="23">
        <v>2</v>
      </c>
      <c r="H135" s="24"/>
      <c r="I135" s="24"/>
      <c r="J135" s="25"/>
      <c r="K135" s="51">
        <v>3</v>
      </c>
      <c r="L135" s="26" t="s">
        <v>4</v>
      </c>
      <c r="M135" s="29"/>
      <c r="N135" s="52"/>
      <c r="O135" s="60"/>
      <c r="P135" s="66"/>
      <c r="Q135" s="60"/>
      <c r="R135" s="60"/>
      <c r="S135" s="97" t="s">
        <v>298</v>
      </c>
      <c r="T135" s="112" t="s">
        <v>571</v>
      </c>
    </row>
    <row r="136" spans="1:20" ht="12.75" customHeight="1" x14ac:dyDescent="0.25">
      <c r="A136" s="19" t="s">
        <v>299</v>
      </c>
      <c r="B136" s="20" t="s">
        <v>300</v>
      </c>
      <c r="C136" s="21" t="s">
        <v>3</v>
      </c>
      <c r="D136" s="22"/>
      <c r="E136" s="22" t="s">
        <v>3</v>
      </c>
      <c r="F136" s="22"/>
      <c r="G136" s="23">
        <v>2</v>
      </c>
      <c r="H136" s="24"/>
      <c r="I136" s="24"/>
      <c r="J136" s="25"/>
      <c r="K136" s="51">
        <v>3</v>
      </c>
      <c r="L136" s="26" t="s">
        <v>4</v>
      </c>
      <c r="M136" s="29"/>
      <c r="N136" s="52"/>
      <c r="O136" s="60"/>
      <c r="P136" s="66"/>
      <c r="Q136" s="60"/>
      <c r="R136" s="60"/>
      <c r="S136" s="97" t="s">
        <v>301</v>
      </c>
      <c r="T136" s="112" t="s">
        <v>572</v>
      </c>
    </row>
    <row r="137" spans="1:20" ht="12.75" customHeight="1" x14ac:dyDescent="0.25">
      <c r="A137" s="19" t="s">
        <v>302</v>
      </c>
      <c r="B137" s="20" t="s">
        <v>303</v>
      </c>
      <c r="C137" s="21"/>
      <c r="D137" s="22" t="s">
        <v>3</v>
      </c>
      <c r="E137" s="22"/>
      <c r="F137" s="22" t="s">
        <v>3</v>
      </c>
      <c r="G137" s="23"/>
      <c r="H137" s="24"/>
      <c r="I137" s="24">
        <v>4</v>
      </c>
      <c r="J137" s="25"/>
      <c r="K137" s="51">
        <v>6</v>
      </c>
      <c r="L137" s="26" t="s">
        <v>9</v>
      </c>
      <c r="M137" s="29"/>
      <c r="N137" s="52"/>
      <c r="O137" s="60"/>
      <c r="P137" s="66"/>
      <c r="Q137" s="60"/>
      <c r="R137" s="60"/>
      <c r="S137" s="97" t="s">
        <v>273</v>
      </c>
      <c r="T137" s="112" t="s">
        <v>573</v>
      </c>
    </row>
    <row r="138" spans="1:20" ht="12.75" customHeight="1" x14ac:dyDescent="0.25">
      <c r="A138" s="19" t="s">
        <v>304</v>
      </c>
      <c r="B138" s="20" t="s">
        <v>305</v>
      </c>
      <c r="C138" s="21"/>
      <c r="D138" s="22" t="s">
        <v>3</v>
      </c>
      <c r="E138" s="22"/>
      <c r="F138" s="22" t="s">
        <v>3</v>
      </c>
      <c r="G138" s="23">
        <v>2</v>
      </c>
      <c r="H138" s="24"/>
      <c r="I138" s="24"/>
      <c r="J138" s="25"/>
      <c r="K138" s="51">
        <v>3</v>
      </c>
      <c r="L138" s="26" t="s">
        <v>4</v>
      </c>
      <c r="M138" s="29"/>
      <c r="N138" s="52"/>
      <c r="O138" s="60"/>
      <c r="P138" s="66"/>
      <c r="Q138" s="60"/>
      <c r="R138" s="60"/>
      <c r="S138" s="97" t="s">
        <v>306</v>
      </c>
      <c r="T138" s="112" t="s">
        <v>574</v>
      </c>
    </row>
    <row r="139" spans="1:20" ht="12.75" customHeight="1" x14ac:dyDescent="0.25">
      <c r="A139" s="19" t="s">
        <v>307</v>
      </c>
      <c r="B139" s="20" t="s">
        <v>308</v>
      </c>
      <c r="C139" s="21"/>
      <c r="D139" s="22" t="s">
        <v>3</v>
      </c>
      <c r="E139" s="22"/>
      <c r="F139" s="22" t="s">
        <v>3</v>
      </c>
      <c r="G139" s="23"/>
      <c r="H139" s="24"/>
      <c r="I139" s="24">
        <v>4</v>
      </c>
      <c r="J139" s="25"/>
      <c r="K139" s="51">
        <v>6</v>
      </c>
      <c r="L139" s="26" t="s">
        <v>9</v>
      </c>
      <c r="M139" s="29"/>
      <c r="N139" s="54"/>
      <c r="O139" s="60"/>
      <c r="P139" s="66"/>
      <c r="Q139" s="60"/>
      <c r="R139" s="60"/>
      <c r="S139" s="97" t="s">
        <v>91</v>
      </c>
      <c r="T139" s="113" t="s">
        <v>575</v>
      </c>
    </row>
    <row r="140" spans="1:20" ht="12.75" customHeight="1" x14ac:dyDescent="0.25">
      <c r="A140" s="19" t="s">
        <v>309</v>
      </c>
      <c r="B140" s="20" t="s">
        <v>310</v>
      </c>
      <c r="C140" s="21" t="s">
        <v>3</v>
      </c>
      <c r="D140" s="22"/>
      <c r="E140" s="22" t="s">
        <v>3</v>
      </c>
      <c r="F140" s="22"/>
      <c r="G140" s="23">
        <v>2</v>
      </c>
      <c r="H140" s="24"/>
      <c r="I140" s="24"/>
      <c r="J140" s="25"/>
      <c r="K140" s="51">
        <v>3</v>
      </c>
      <c r="L140" s="26" t="s">
        <v>4</v>
      </c>
      <c r="M140" s="29"/>
      <c r="N140" s="52"/>
      <c r="O140" s="60"/>
      <c r="P140" s="66"/>
      <c r="Q140" s="60"/>
      <c r="R140" s="60"/>
      <c r="S140" s="97" t="s">
        <v>273</v>
      </c>
      <c r="T140" s="112" t="s">
        <v>576</v>
      </c>
    </row>
    <row r="141" spans="1:20" ht="12.75" customHeight="1" x14ac:dyDescent="0.25">
      <c r="A141" s="19" t="s">
        <v>311</v>
      </c>
      <c r="B141" s="20" t="s">
        <v>312</v>
      </c>
      <c r="C141" s="21"/>
      <c r="D141" s="22" t="s">
        <v>3</v>
      </c>
      <c r="E141" s="22"/>
      <c r="F141" s="22" t="s">
        <v>3</v>
      </c>
      <c r="G141" s="23">
        <v>2</v>
      </c>
      <c r="H141" s="24"/>
      <c r="I141" s="24"/>
      <c r="J141" s="25"/>
      <c r="K141" s="51">
        <v>3</v>
      </c>
      <c r="L141" s="26" t="s">
        <v>4</v>
      </c>
      <c r="M141" s="29"/>
      <c r="N141" s="52"/>
      <c r="O141" s="60"/>
      <c r="P141" s="66"/>
      <c r="Q141" s="60"/>
      <c r="R141" s="60"/>
      <c r="S141" s="97" t="s">
        <v>313</v>
      </c>
      <c r="T141" s="112" t="s">
        <v>577</v>
      </c>
    </row>
    <row r="142" spans="1:20" s="5" customFormat="1" ht="12.75" customHeight="1" x14ac:dyDescent="0.25">
      <c r="A142" s="33" t="s">
        <v>314</v>
      </c>
      <c r="B142" s="42" t="s">
        <v>315</v>
      </c>
      <c r="C142" s="35"/>
      <c r="D142" s="36" t="s">
        <v>3</v>
      </c>
      <c r="E142" s="36"/>
      <c r="F142" s="36" t="s">
        <v>3</v>
      </c>
      <c r="G142" s="35">
        <v>2</v>
      </c>
      <c r="H142" s="36"/>
      <c r="I142" s="36"/>
      <c r="J142" s="37"/>
      <c r="K142" s="55">
        <v>3</v>
      </c>
      <c r="L142" s="38" t="s">
        <v>4</v>
      </c>
      <c r="M142" s="38"/>
      <c r="N142" s="56"/>
      <c r="O142" s="69"/>
      <c r="P142" s="70"/>
      <c r="Q142" s="69"/>
      <c r="R142" s="69"/>
      <c r="S142" s="99" t="s">
        <v>79</v>
      </c>
      <c r="T142" s="112" t="s">
        <v>578</v>
      </c>
    </row>
    <row r="143" spans="1:20" s="5" customFormat="1" ht="12.75" customHeight="1" x14ac:dyDescent="0.25">
      <c r="A143" s="33" t="s">
        <v>316</v>
      </c>
      <c r="B143" s="42" t="s">
        <v>317</v>
      </c>
      <c r="C143" s="35" t="s">
        <v>3</v>
      </c>
      <c r="D143" s="36"/>
      <c r="E143" s="36" t="s">
        <v>3</v>
      </c>
      <c r="F143" s="36"/>
      <c r="G143" s="35">
        <v>2</v>
      </c>
      <c r="H143" s="36"/>
      <c r="I143" s="36"/>
      <c r="J143" s="37"/>
      <c r="K143" s="55">
        <v>3</v>
      </c>
      <c r="L143" s="38" t="s">
        <v>4</v>
      </c>
      <c r="M143" s="38"/>
      <c r="N143" s="56"/>
      <c r="O143" s="69"/>
      <c r="P143" s="70"/>
      <c r="Q143" s="69"/>
      <c r="R143" s="69"/>
      <c r="S143" s="99" t="s">
        <v>318</v>
      </c>
      <c r="T143" s="112" t="s">
        <v>579</v>
      </c>
    </row>
    <row r="144" spans="1:20" s="5" customFormat="1" ht="12.75" customHeight="1" x14ac:dyDescent="0.25">
      <c r="A144" s="33" t="s">
        <v>319</v>
      </c>
      <c r="B144" s="42" t="s">
        <v>320</v>
      </c>
      <c r="C144" s="35"/>
      <c r="D144" s="36" t="s">
        <v>3</v>
      </c>
      <c r="E144" s="36"/>
      <c r="F144" s="36" t="s">
        <v>3</v>
      </c>
      <c r="G144" s="35"/>
      <c r="H144" s="36"/>
      <c r="I144" s="36">
        <v>4</v>
      </c>
      <c r="J144" s="37"/>
      <c r="K144" s="55">
        <v>6</v>
      </c>
      <c r="L144" s="38" t="s">
        <v>9</v>
      </c>
      <c r="M144" s="72" t="s">
        <v>321</v>
      </c>
      <c r="N144" s="73" t="s">
        <v>317</v>
      </c>
      <c r="O144" s="69"/>
      <c r="P144" s="70"/>
      <c r="Q144" s="69"/>
      <c r="R144" s="69"/>
      <c r="S144" s="99" t="s">
        <v>318</v>
      </c>
      <c r="T144" s="112" t="s">
        <v>580</v>
      </c>
    </row>
    <row r="145" spans="1:20" s="5" customFormat="1" ht="12.75" customHeight="1" x14ac:dyDescent="0.25">
      <c r="A145" s="33" t="s">
        <v>322</v>
      </c>
      <c r="B145" s="42" t="s">
        <v>323</v>
      </c>
      <c r="C145" s="35"/>
      <c r="D145" s="36" t="s">
        <v>3</v>
      </c>
      <c r="E145" s="36"/>
      <c r="F145" s="36" t="s">
        <v>3</v>
      </c>
      <c r="G145" s="35">
        <v>2</v>
      </c>
      <c r="H145" s="36"/>
      <c r="I145" s="36"/>
      <c r="J145" s="37"/>
      <c r="K145" s="55">
        <v>3</v>
      </c>
      <c r="L145" s="38" t="s">
        <v>4</v>
      </c>
      <c r="M145" s="38"/>
      <c r="N145" s="56"/>
      <c r="O145" s="69"/>
      <c r="P145" s="70"/>
      <c r="Q145" s="69"/>
      <c r="R145" s="69"/>
      <c r="S145" s="99" t="s">
        <v>324</v>
      </c>
      <c r="T145" s="112" t="s">
        <v>581</v>
      </c>
    </row>
    <row r="146" spans="1:20" s="5" customFormat="1" ht="12.75" customHeight="1" x14ac:dyDescent="0.25">
      <c r="A146" s="33" t="s">
        <v>325</v>
      </c>
      <c r="B146" s="42" t="s">
        <v>326</v>
      </c>
      <c r="C146" s="35"/>
      <c r="D146" s="36" t="s">
        <v>3</v>
      </c>
      <c r="E146" s="36"/>
      <c r="F146" s="36" t="s">
        <v>3</v>
      </c>
      <c r="G146" s="35">
        <v>2</v>
      </c>
      <c r="H146" s="36"/>
      <c r="I146" s="36"/>
      <c r="J146" s="37"/>
      <c r="K146" s="55">
        <v>3</v>
      </c>
      <c r="L146" s="38" t="s">
        <v>4</v>
      </c>
      <c r="M146" s="38"/>
      <c r="N146" s="56"/>
      <c r="O146" s="69"/>
      <c r="P146" s="70"/>
      <c r="Q146" s="69"/>
      <c r="R146" s="69"/>
      <c r="S146" s="99" t="s">
        <v>327</v>
      </c>
      <c r="T146" s="113" t="s">
        <v>582</v>
      </c>
    </row>
    <row r="147" spans="1:20" s="5" customFormat="1" ht="12.75" customHeight="1" x14ac:dyDescent="0.25">
      <c r="A147" s="33" t="s">
        <v>328</v>
      </c>
      <c r="B147" s="42" t="s">
        <v>329</v>
      </c>
      <c r="C147" s="35" t="s">
        <v>3</v>
      </c>
      <c r="D147" s="36"/>
      <c r="E147" s="36" t="s">
        <v>3</v>
      </c>
      <c r="F147" s="36"/>
      <c r="G147" s="35">
        <v>2</v>
      </c>
      <c r="H147" s="36"/>
      <c r="I147" s="36"/>
      <c r="J147" s="37"/>
      <c r="K147" s="55">
        <v>3</v>
      </c>
      <c r="L147" s="38" t="s">
        <v>4</v>
      </c>
      <c r="M147" s="38"/>
      <c r="N147" s="56"/>
      <c r="O147" s="69"/>
      <c r="P147" s="70"/>
      <c r="Q147" s="69"/>
      <c r="R147" s="69"/>
      <c r="S147" s="99" t="s">
        <v>23</v>
      </c>
      <c r="T147" s="112" t="s">
        <v>583</v>
      </c>
    </row>
    <row r="148" spans="1:20" s="5" customFormat="1" ht="12.75" customHeight="1" x14ac:dyDescent="0.25">
      <c r="A148" s="33" t="s">
        <v>330</v>
      </c>
      <c r="B148" s="42" t="s">
        <v>331</v>
      </c>
      <c r="C148" s="35" t="s">
        <v>3</v>
      </c>
      <c r="D148" s="36"/>
      <c r="E148" s="36" t="s">
        <v>3</v>
      </c>
      <c r="F148" s="36"/>
      <c r="G148" s="35"/>
      <c r="H148" s="36"/>
      <c r="I148" s="36">
        <v>4</v>
      </c>
      <c r="J148" s="37"/>
      <c r="K148" s="55">
        <v>6</v>
      </c>
      <c r="L148" s="38" t="s">
        <v>9</v>
      </c>
      <c r="M148" s="38"/>
      <c r="N148" s="56"/>
      <c r="O148" s="69"/>
      <c r="P148" s="70"/>
      <c r="Q148" s="69"/>
      <c r="R148" s="69"/>
      <c r="S148" s="99" t="s">
        <v>100</v>
      </c>
      <c r="T148" s="113" t="s">
        <v>584</v>
      </c>
    </row>
    <row r="149" spans="1:20" s="5" customFormat="1" ht="12.75" customHeight="1" x14ac:dyDescent="0.25">
      <c r="A149" s="33" t="s">
        <v>332</v>
      </c>
      <c r="B149" s="42" t="s">
        <v>333</v>
      </c>
      <c r="C149" s="35"/>
      <c r="D149" s="36" t="s">
        <v>3</v>
      </c>
      <c r="E149" s="36"/>
      <c r="F149" s="36" t="s">
        <v>3</v>
      </c>
      <c r="G149" s="35">
        <v>2</v>
      </c>
      <c r="H149" s="36"/>
      <c r="I149" s="36"/>
      <c r="J149" s="37"/>
      <c r="K149" s="55">
        <v>3</v>
      </c>
      <c r="L149" s="38" t="s">
        <v>4</v>
      </c>
      <c r="M149" s="38"/>
      <c r="N149" s="56"/>
      <c r="O149" s="69"/>
      <c r="P149" s="70"/>
      <c r="Q149" s="69"/>
      <c r="R149" s="69"/>
      <c r="S149" s="99" t="s">
        <v>334</v>
      </c>
      <c r="T149" s="112" t="s">
        <v>585</v>
      </c>
    </row>
    <row r="150" spans="1:20" s="5" customFormat="1" ht="12.75" customHeight="1" x14ac:dyDescent="0.25">
      <c r="A150" s="33" t="s">
        <v>335</v>
      </c>
      <c r="B150" s="42" t="s">
        <v>336</v>
      </c>
      <c r="C150" s="35" t="s">
        <v>3</v>
      </c>
      <c r="D150" s="36"/>
      <c r="E150" s="36" t="s">
        <v>3</v>
      </c>
      <c r="F150" s="36"/>
      <c r="G150" s="35">
        <v>2</v>
      </c>
      <c r="H150" s="36"/>
      <c r="I150" s="36"/>
      <c r="J150" s="37"/>
      <c r="K150" s="55">
        <v>3</v>
      </c>
      <c r="L150" s="38" t="s">
        <v>4</v>
      </c>
      <c r="M150" s="38"/>
      <c r="N150" s="56"/>
      <c r="O150" s="69"/>
      <c r="P150" s="70"/>
      <c r="Q150" s="69"/>
      <c r="R150" s="69"/>
      <c r="S150" s="99" t="s">
        <v>334</v>
      </c>
      <c r="T150" s="112" t="s">
        <v>586</v>
      </c>
    </row>
    <row r="151" spans="1:20" s="5" customFormat="1" ht="12.75" customHeight="1" x14ac:dyDescent="0.25">
      <c r="A151" s="33" t="s">
        <v>337</v>
      </c>
      <c r="B151" s="42" t="s">
        <v>338</v>
      </c>
      <c r="C151" s="35"/>
      <c r="D151" s="36" t="s">
        <v>3</v>
      </c>
      <c r="E151" s="36"/>
      <c r="F151" s="36" t="s">
        <v>3</v>
      </c>
      <c r="G151" s="35">
        <v>2</v>
      </c>
      <c r="H151" s="36"/>
      <c r="I151" s="36"/>
      <c r="J151" s="37"/>
      <c r="K151" s="55">
        <v>3</v>
      </c>
      <c r="L151" s="38" t="s">
        <v>4</v>
      </c>
      <c r="M151" s="38"/>
      <c r="N151" s="56"/>
      <c r="O151" s="69"/>
      <c r="P151" s="70"/>
      <c r="Q151" s="69"/>
      <c r="R151" s="69"/>
      <c r="S151" s="99" t="s">
        <v>334</v>
      </c>
      <c r="T151" s="112" t="s">
        <v>587</v>
      </c>
    </row>
    <row r="152" spans="1:20" s="5" customFormat="1" ht="12.75" customHeight="1" x14ac:dyDescent="0.25">
      <c r="A152" s="33" t="s">
        <v>339</v>
      </c>
      <c r="B152" s="42" t="s">
        <v>340</v>
      </c>
      <c r="C152" s="35"/>
      <c r="D152" s="36" t="s">
        <v>3</v>
      </c>
      <c r="E152" s="36"/>
      <c r="F152" s="36" t="s">
        <v>3</v>
      </c>
      <c r="G152" s="35">
        <v>2</v>
      </c>
      <c r="H152" s="36"/>
      <c r="I152" s="36"/>
      <c r="J152" s="37"/>
      <c r="K152" s="55">
        <v>3</v>
      </c>
      <c r="L152" s="38" t="s">
        <v>4</v>
      </c>
      <c r="M152" s="38"/>
      <c r="N152" s="56"/>
      <c r="O152" s="69"/>
      <c r="P152" s="70"/>
      <c r="Q152" s="69"/>
      <c r="R152" s="69"/>
      <c r="S152" s="99" t="s">
        <v>34</v>
      </c>
      <c r="T152" s="112" t="s">
        <v>588</v>
      </c>
    </row>
    <row r="153" spans="1:20" s="5" customFormat="1" ht="12.75" customHeight="1" x14ac:dyDescent="0.25">
      <c r="A153" s="33" t="s">
        <v>341</v>
      </c>
      <c r="B153" s="34" t="s">
        <v>342</v>
      </c>
      <c r="C153" s="35" t="s">
        <v>3</v>
      </c>
      <c r="D153" s="36"/>
      <c r="E153" s="36" t="s">
        <v>3</v>
      </c>
      <c r="F153" s="36"/>
      <c r="G153" s="35">
        <v>2</v>
      </c>
      <c r="H153" s="36"/>
      <c r="I153" s="36"/>
      <c r="J153" s="37"/>
      <c r="K153" s="55">
        <v>3</v>
      </c>
      <c r="L153" s="38" t="s">
        <v>4</v>
      </c>
      <c r="M153" s="38"/>
      <c r="N153" s="56"/>
      <c r="O153" s="69"/>
      <c r="P153" s="70"/>
      <c r="Q153" s="69"/>
      <c r="R153" s="69"/>
      <c r="S153" s="99" t="s">
        <v>343</v>
      </c>
      <c r="T153" s="112" t="s">
        <v>589</v>
      </c>
    </row>
    <row r="154" spans="1:20" s="5" customFormat="1" ht="12.75" customHeight="1" x14ac:dyDescent="0.25">
      <c r="A154" s="33" t="s">
        <v>344</v>
      </c>
      <c r="B154" s="42" t="s">
        <v>345</v>
      </c>
      <c r="C154" s="35"/>
      <c r="D154" s="36" t="s">
        <v>3</v>
      </c>
      <c r="E154" s="36"/>
      <c r="F154" s="36" t="s">
        <v>3</v>
      </c>
      <c r="G154" s="35">
        <v>2</v>
      </c>
      <c r="H154" s="36"/>
      <c r="I154" s="36"/>
      <c r="J154" s="37"/>
      <c r="K154" s="55">
        <v>3</v>
      </c>
      <c r="L154" s="38" t="s">
        <v>4</v>
      </c>
      <c r="M154" s="38"/>
      <c r="N154" s="56"/>
      <c r="O154" s="69"/>
      <c r="P154" s="70"/>
      <c r="Q154" s="69"/>
      <c r="R154" s="69"/>
      <c r="S154" s="99" t="s">
        <v>346</v>
      </c>
      <c r="T154" s="112" t="s">
        <v>590</v>
      </c>
    </row>
    <row r="155" spans="1:20" s="5" customFormat="1" ht="12.75" customHeight="1" x14ac:dyDescent="0.25">
      <c r="A155" s="33" t="s">
        <v>347</v>
      </c>
      <c r="B155" s="42" t="s">
        <v>348</v>
      </c>
      <c r="C155" s="35"/>
      <c r="D155" s="36" t="s">
        <v>3</v>
      </c>
      <c r="E155" s="36"/>
      <c r="F155" s="36" t="s">
        <v>3</v>
      </c>
      <c r="G155" s="35"/>
      <c r="H155" s="36">
        <v>4</v>
      </c>
      <c r="I155" s="36"/>
      <c r="J155" s="37"/>
      <c r="K155" s="55">
        <v>6</v>
      </c>
      <c r="L155" s="38" t="s">
        <v>9</v>
      </c>
      <c r="M155" s="38"/>
      <c r="N155" s="56"/>
      <c r="O155" s="69"/>
      <c r="P155" s="70"/>
      <c r="Q155" s="69"/>
      <c r="R155" s="69"/>
      <c r="S155" s="99" t="s">
        <v>346</v>
      </c>
      <c r="T155" s="112" t="s">
        <v>591</v>
      </c>
    </row>
    <row r="156" spans="1:20" s="5" customFormat="1" ht="12.75" customHeight="1" x14ac:dyDescent="0.25">
      <c r="A156" s="33" t="s">
        <v>349</v>
      </c>
      <c r="B156" s="42" t="s">
        <v>350</v>
      </c>
      <c r="C156" s="35"/>
      <c r="D156" s="36" t="s">
        <v>3</v>
      </c>
      <c r="E156" s="36"/>
      <c r="F156" s="36" t="s">
        <v>3</v>
      </c>
      <c r="G156" s="35">
        <v>2</v>
      </c>
      <c r="H156" s="36"/>
      <c r="I156" s="36"/>
      <c r="J156" s="37"/>
      <c r="K156" s="55">
        <v>3</v>
      </c>
      <c r="L156" s="38" t="s">
        <v>4</v>
      </c>
      <c r="M156" s="38"/>
      <c r="N156" s="56"/>
      <c r="O156" s="69"/>
      <c r="P156" s="70"/>
      <c r="Q156" s="69"/>
      <c r="R156" s="69"/>
      <c r="S156" s="99" t="s">
        <v>351</v>
      </c>
      <c r="T156" s="112" t="s">
        <v>592</v>
      </c>
    </row>
    <row r="157" spans="1:20" s="5" customFormat="1" ht="12.75" customHeight="1" x14ac:dyDescent="0.25">
      <c r="A157" s="33" t="s">
        <v>352</v>
      </c>
      <c r="B157" s="42" t="s">
        <v>353</v>
      </c>
      <c r="C157" s="35"/>
      <c r="D157" s="36" t="s">
        <v>3</v>
      </c>
      <c r="E157" s="36"/>
      <c r="F157" s="36" t="s">
        <v>3</v>
      </c>
      <c r="G157" s="35">
        <v>2</v>
      </c>
      <c r="H157" s="36"/>
      <c r="I157" s="36"/>
      <c r="J157" s="37"/>
      <c r="K157" s="55">
        <v>3</v>
      </c>
      <c r="L157" s="38" t="s">
        <v>4</v>
      </c>
      <c r="M157" s="38"/>
      <c r="N157" s="56"/>
      <c r="O157" s="69"/>
      <c r="P157" s="70"/>
      <c r="Q157" s="69"/>
      <c r="R157" s="69"/>
      <c r="S157" s="99" t="s">
        <v>23</v>
      </c>
      <c r="T157" s="112" t="s">
        <v>593</v>
      </c>
    </row>
    <row r="158" spans="1:20" ht="12.75" customHeight="1" x14ac:dyDescent="0.25">
      <c r="A158" s="33" t="s">
        <v>627</v>
      </c>
      <c r="B158" s="34" t="s">
        <v>354</v>
      </c>
      <c r="C158" s="35"/>
      <c r="D158" s="36" t="s">
        <v>3</v>
      </c>
      <c r="E158" s="36"/>
      <c r="F158" s="36" t="s">
        <v>3</v>
      </c>
      <c r="G158" s="35">
        <v>2</v>
      </c>
      <c r="H158" s="36"/>
      <c r="I158" s="36"/>
      <c r="J158" s="37"/>
      <c r="K158" s="55">
        <v>3</v>
      </c>
      <c r="L158" s="38" t="s">
        <v>4</v>
      </c>
      <c r="M158" s="29"/>
      <c r="N158" s="52"/>
      <c r="O158" s="60"/>
      <c r="P158" s="66"/>
      <c r="Q158" s="60"/>
      <c r="R158" s="60"/>
      <c r="S158" s="97" t="s">
        <v>55</v>
      </c>
      <c r="T158" s="112" t="s">
        <v>594</v>
      </c>
    </row>
    <row r="159" spans="1:20" s="5" customFormat="1" ht="12.75" customHeight="1" x14ac:dyDescent="0.25">
      <c r="A159" s="33" t="s">
        <v>355</v>
      </c>
      <c r="B159" s="42" t="s">
        <v>356</v>
      </c>
      <c r="C159" s="35"/>
      <c r="D159" s="36" t="s">
        <v>3</v>
      </c>
      <c r="E159" s="36"/>
      <c r="F159" s="36" t="s">
        <v>3</v>
      </c>
      <c r="G159" s="35">
        <v>2</v>
      </c>
      <c r="H159" s="36"/>
      <c r="I159" s="36"/>
      <c r="J159" s="37"/>
      <c r="K159" s="55">
        <v>3</v>
      </c>
      <c r="L159" s="38" t="s">
        <v>4</v>
      </c>
      <c r="M159" s="38"/>
      <c r="N159" s="56"/>
      <c r="O159" s="69"/>
      <c r="P159" s="70"/>
      <c r="Q159" s="69"/>
      <c r="R159" s="69"/>
      <c r="S159" s="99" t="s">
        <v>100</v>
      </c>
      <c r="T159" s="113" t="s">
        <v>595</v>
      </c>
    </row>
    <row r="160" spans="1:20" ht="12.75" customHeight="1" x14ac:dyDescent="0.25">
      <c r="A160" s="19" t="s">
        <v>357</v>
      </c>
      <c r="B160" s="20" t="s">
        <v>358</v>
      </c>
      <c r="C160" s="21" t="s">
        <v>3</v>
      </c>
      <c r="D160" s="22"/>
      <c r="E160" s="22" t="s">
        <v>3</v>
      </c>
      <c r="F160" s="22"/>
      <c r="G160" s="23">
        <v>2</v>
      </c>
      <c r="H160" s="24"/>
      <c r="I160" s="24"/>
      <c r="J160" s="25"/>
      <c r="K160" s="51">
        <v>3</v>
      </c>
      <c r="L160" s="26" t="s">
        <v>4</v>
      </c>
      <c r="M160" s="29"/>
      <c r="N160" s="52"/>
      <c r="O160" s="60"/>
      <c r="P160" s="66"/>
      <c r="Q160" s="60"/>
      <c r="R160" s="60"/>
      <c r="S160" s="97" t="s">
        <v>359</v>
      </c>
      <c r="T160" s="112" t="s">
        <v>596</v>
      </c>
    </row>
    <row r="161" spans="1:20" ht="12.75" customHeight="1" x14ac:dyDescent="0.25">
      <c r="A161" s="19" t="s">
        <v>360</v>
      </c>
      <c r="B161" s="20" t="s">
        <v>361</v>
      </c>
      <c r="C161" s="21"/>
      <c r="D161" s="22" t="s">
        <v>3</v>
      </c>
      <c r="E161" s="22"/>
      <c r="F161" s="22" t="s">
        <v>3</v>
      </c>
      <c r="G161" s="23">
        <v>2</v>
      </c>
      <c r="H161" s="24"/>
      <c r="I161" s="24"/>
      <c r="J161" s="25"/>
      <c r="K161" s="51">
        <v>3</v>
      </c>
      <c r="L161" s="26" t="s">
        <v>4</v>
      </c>
      <c r="M161" s="29"/>
      <c r="N161" s="52"/>
      <c r="O161" s="60"/>
      <c r="P161" s="66"/>
      <c r="Q161" s="60"/>
      <c r="R161" s="60"/>
      <c r="S161" s="97" t="s">
        <v>334</v>
      </c>
      <c r="T161" s="112" t="s">
        <v>597</v>
      </c>
    </row>
    <row r="162" spans="1:20" s="5" customFormat="1" ht="12.75" customHeight="1" x14ac:dyDescent="0.25">
      <c r="A162" s="33" t="s">
        <v>362</v>
      </c>
      <c r="B162" s="42" t="s">
        <v>363</v>
      </c>
      <c r="C162" s="35" t="s">
        <v>3</v>
      </c>
      <c r="D162" s="36"/>
      <c r="E162" s="36" t="s">
        <v>3</v>
      </c>
      <c r="F162" s="36"/>
      <c r="G162" s="35">
        <v>2</v>
      </c>
      <c r="H162" s="36"/>
      <c r="I162" s="36"/>
      <c r="J162" s="37"/>
      <c r="K162" s="55">
        <v>3</v>
      </c>
      <c r="L162" s="38" t="s">
        <v>4</v>
      </c>
      <c r="M162" s="38"/>
      <c r="N162" s="56"/>
      <c r="O162" s="69"/>
      <c r="P162" s="70"/>
      <c r="Q162" s="69"/>
      <c r="R162" s="69"/>
      <c r="S162" s="99" t="s">
        <v>364</v>
      </c>
      <c r="T162" s="112" t="s">
        <v>598</v>
      </c>
    </row>
    <row r="163" spans="1:20" ht="12.75" customHeight="1" x14ac:dyDescent="0.25">
      <c r="A163" s="19" t="s">
        <v>365</v>
      </c>
      <c r="B163" s="20" t="s">
        <v>366</v>
      </c>
      <c r="C163" s="21" t="s">
        <v>3</v>
      </c>
      <c r="D163" s="22"/>
      <c r="E163" s="22" t="s">
        <v>3</v>
      </c>
      <c r="F163" s="22"/>
      <c r="G163" s="23"/>
      <c r="H163" s="24"/>
      <c r="I163" s="24">
        <v>2</v>
      </c>
      <c r="J163" s="25"/>
      <c r="K163" s="51">
        <v>3</v>
      </c>
      <c r="L163" s="26" t="s">
        <v>9</v>
      </c>
      <c r="M163" s="29"/>
      <c r="N163" s="52"/>
      <c r="O163" s="60"/>
      <c r="P163" s="66"/>
      <c r="Q163" s="60"/>
      <c r="R163" s="60"/>
      <c r="S163" s="97" t="s">
        <v>334</v>
      </c>
      <c r="T163" s="112" t="s">
        <v>599</v>
      </c>
    </row>
    <row r="164" spans="1:20" ht="12.75" customHeight="1" x14ac:dyDescent="0.25">
      <c r="A164" s="19" t="s">
        <v>367</v>
      </c>
      <c r="B164" s="20" t="s">
        <v>368</v>
      </c>
      <c r="C164" s="21"/>
      <c r="D164" s="22" t="s">
        <v>3</v>
      </c>
      <c r="E164" s="22"/>
      <c r="F164" s="22" t="s">
        <v>3</v>
      </c>
      <c r="G164" s="23">
        <v>2</v>
      </c>
      <c r="H164" s="24"/>
      <c r="I164" s="24"/>
      <c r="J164" s="25"/>
      <c r="K164" s="51">
        <v>3</v>
      </c>
      <c r="L164" s="26" t="s">
        <v>4</v>
      </c>
      <c r="M164" s="29"/>
      <c r="N164" s="52"/>
      <c r="O164" s="60"/>
      <c r="P164" s="66"/>
      <c r="Q164" s="60"/>
      <c r="R164" s="60"/>
      <c r="S164" s="97" t="s">
        <v>351</v>
      </c>
      <c r="T164" s="112" t="s">
        <v>600</v>
      </c>
    </row>
    <row r="165" spans="1:20" ht="12.75" customHeight="1" x14ac:dyDescent="0.25">
      <c r="A165" s="33" t="s">
        <v>369</v>
      </c>
      <c r="B165" s="42" t="s">
        <v>370</v>
      </c>
      <c r="C165" s="35" t="s">
        <v>3</v>
      </c>
      <c r="D165" s="36"/>
      <c r="E165" s="36" t="s">
        <v>3</v>
      </c>
      <c r="F165" s="36"/>
      <c r="G165" s="35"/>
      <c r="H165" s="36">
        <v>4</v>
      </c>
      <c r="I165" s="36"/>
      <c r="J165" s="37"/>
      <c r="K165" s="55">
        <v>6</v>
      </c>
      <c r="L165" s="38" t="s">
        <v>9</v>
      </c>
      <c r="M165" s="29"/>
      <c r="N165" s="52"/>
      <c r="O165" s="60"/>
      <c r="P165" s="66"/>
      <c r="Q165" s="60"/>
      <c r="R165" s="60"/>
      <c r="S165" s="97" t="s">
        <v>44</v>
      </c>
      <c r="T165" s="114" t="s">
        <v>601</v>
      </c>
    </row>
    <row r="166" spans="1:20" s="5" customFormat="1" ht="12.75" customHeight="1" x14ac:dyDescent="0.25">
      <c r="A166" s="33" t="s">
        <v>371</v>
      </c>
      <c r="B166" s="42" t="s">
        <v>372</v>
      </c>
      <c r="C166" s="35" t="s">
        <v>3</v>
      </c>
      <c r="D166" s="36"/>
      <c r="E166" s="36" t="s">
        <v>3</v>
      </c>
      <c r="F166" s="36"/>
      <c r="G166" s="35"/>
      <c r="H166" s="36">
        <v>4</v>
      </c>
      <c r="I166" s="36"/>
      <c r="J166" s="37"/>
      <c r="K166" s="55">
        <v>6</v>
      </c>
      <c r="L166" s="38" t="s">
        <v>9</v>
      </c>
      <c r="M166" s="38"/>
      <c r="N166" s="56"/>
      <c r="O166" s="69"/>
      <c r="P166" s="70"/>
      <c r="Q166" s="69"/>
      <c r="R166" s="69"/>
      <c r="S166" s="99" t="s">
        <v>289</v>
      </c>
      <c r="T166" s="114" t="s">
        <v>602</v>
      </c>
    </row>
    <row r="167" spans="1:20" s="5" customFormat="1" ht="12.75" customHeight="1" x14ac:dyDescent="0.25">
      <c r="A167" s="33" t="s">
        <v>373</v>
      </c>
      <c r="B167" s="42" t="s">
        <v>374</v>
      </c>
      <c r="C167" s="35" t="s">
        <v>3</v>
      </c>
      <c r="D167" s="36"/>
      <c r="E167" s="36" t="s">
        <v>3</v>
      </c>
      <c r="F167" s="36"/>
      <c r="G167" s="35">
        <v>2</v>
      </c>
      <c r="H167" s="36"/>
      <c r="I167" s="36"/>
      <c r="J167" s="37"/>
      <c r="K167" s="55">
        <v>3</v>
      </c>
      <c r="L167" s="38" t="s">
        <v>4</v>
      </c>
      <c r="M167" s="38"/>
      <c r="N167" s="56"/>
      <c r="O167" s="69"/>
      <c r="P167" s="70"/>
      <c r="Q167" s="69"/>
      <c r="R167" s="69"/>
      <c r="S167" s="99" t="s">
        <v>375</v>
      </c>
      <c r="T167" s="113" t="s">
        <v>603</v>
      </c>
    </row>
    <row r="168" spans="1:20" s="5" customFormat="1" ht="12.75" customHeight="1" x14ac:dyDescent="0.25">
      <c r="A168" s="33" t="s">
        <v>376</v>
      </c>
      <c r="B168" s="42" t="s">
        <v>377</v>
      </c>
      <c r="C168" s="35" t="s">
        <v>3</v>
      </c>
      <c r="D168" s="36"/>
      <c r="E168" s="36" t="s">
        <v>3</v>
      </c>
      <c r="F168" s="36"/>
      <c r="G168" s="35">
        <v>2</v>
      </c>
      <c r="H168" s="36"/>
      <c r="I168" s="36"/>
      <c r="J168" s="37"/>
      <c r="K168" s="55">
        <v>3</v>
      </c>
      <c r="L168" s="38" t="s">
        <v>4</v>
      </c>
      <c r="M168" s="38"/>
      <c r="N168" s="56"/>
      <c r="O168" s="69"/>
      <c r="P168" s="70"/>
      <c r="Q168" s="69"/>
      <c r="R168" s="69"/>
      <c r="S168" s="99" t="s">
        <v>378</v>
      </c>
      <c r="T168" s="112" t="s">
        <v>604</v>
      </c>
    </row>
    <row r="169" spans="1:20" s="5" customFormat="1" ht="12.75" customHeight="1" x14ac:dyDescent="0.25">
      <c r="A169" s="33" t="s">
        <v>379</v>
      </c>
      <c r="B169" s="42" t="s">
        <v>380</v>
      </c>
      <c r="C169" s="35" t="s">
        <v>3</v>
      </c>
      <c r="D169" s="36"/>
      <c r="E169" s="36" t="s">
        <v>3</v>
      </c>
      <c r="F169" s="36"/>
      <c r="G169" s="35">
        <v>2</v>
      </c>
      <c r="H169" s="36"/>
      <c r="I169" s="36"/>
      <c r="J169" s="37"/>
      <c r="K169" s="55">
        <v>3</v>
      </c>
      <c r="L169" s="38" t="s">
        <v>4</v>
      </c>
      <c r="M169" s="38"/>
      <c r="N169" s="56"/>
      <c r="O169" s="69"/>
      <c r="P169" s="70"/>
      <c r="Q169" s="69"/>
      <c r="R169" s="69"/>
      <c r="S169" s="99" t="s">
        <v>364</v>
      </c>
      <c r="T169" s="112" t="s">
        <v>605</v>
      </c>
    </row>
    <row r="170" spans="1:20" s="5" customFormat="1" ht="12.75" customHeight="1" x14ac:dyDescent="0.25">
      <c r="A170" s="33" t="s">
        <v>381</v>
      </c>
      <c r="B170" s="42" t="s">
        <v>382</v>
      </c>
      <c r="C170" s="35"/>
      <c r="D170" s="36" t="s">
        <v>3</v>
      </c>
      <c r="E170" s="36"/>
      <c r="F170" s="36" t="s">
        <v>3</v>
      </c>
      <c r="G170" s="35">
        <v>2</v>
      </c>
      <c r="H170" s="36"/>
      <c r="I170" s="36"/>
      <c r="J170" s="37"/>
      <c r="K170" s="55">
        <v>3</v>
      </c>
      <c r="L170" s="38" t="s">
        <v>4</v>
      </c>
      <c r="M170" s="38"/>
      <c r="N170" s="56"/>
      <c r="O170" s="69"/>
      <c r="P170" s="70"/>
      <c r="Q170" s="69"/>
      <c r="R170" s="69"/>
      <c r="S170" s="99" t="s">
        <v>44</v>
      </c>
      <c r="T170" s="112" t="s">
        <v>606</v>
      </c>
    </row>
    <row r="171" spans="1:20" s="5" customFormat="1" ht="12.75" customHeight="1" x14ac:dyDescent="0.25">
      <c r="A171" s="33" t="s">
        <v>383</v>
      </c>
      <c r="B171" s="42" t="s">
        <v>384</v>
      </c>
      <c r="C171" s="35" t="s">
        <v>3</v>
      </c>
      <c r="D171" s="36"/>
      <c r="E171" s="36" t="s">
        <v>3</v>
      </c>
      <c r="F171" s="36"/>
      <c r="G171" s="35">
        <v>2</v>
      </c>
      <c r="H171" s="36"/>
      <c r="I171" s="36"/>
      <c r="J171" s="37"/>
      <c r="K171" s="55">
        <v>3</v>
      </c>
      <c r="L171" s="38" t="s">
        <v>4</v>
      </c>
      <c r="M171" s="38"/>
      <c r="N171" s="56"/>
      <c r="O171" s="69"/>
      <c r="P171" s="70"/>
      <c r="Q171" s="69"/>
      <c r="R171" s="69"/>
      <c r="S171" s="99" t="s">
        <v>385</v>
      </c>
      <c r="T171" s="112" t="s">
        <v>607</v>
      </c>
    </row>
    <row r="172" spans="1:20" s="5" customFormat="1" ht="12.75" customHeight="1" x14ac:dyDescent="0.25">
      <c r="A172" s="33" t="s">
        <v>386</v>
      </c>
      <c r="B172" s="42" t="s">
        <v>387</v>
      </c>
      <c r="C172" s="35" t="s">
        <v>3</v>
      </c>
      <c r="D172" s="36"/>
      <c r="E172" s="36" t="s">
        <v>3</v>
      </c>
      <c r="F172" s="36"/>
      <c r="G172" s="35">
        <v>2</v>
      </c>
      <c r="H172" s="36"/>
      <c r="I172" s="36"/>
      <c r="J172" s="37"/>
      <c r="K172" s="55">
        <v>3</v>
      </c>
      <c r="L172" s="38" t="s">
        <v>4</v>
      </c>
      <c r="M172" s="38"/>
      <c r="N172" s="56"/>
      <c r="O172" s="69"/>
      <c r="P172" s="70"/>
      <c r="Q172" s="69"/>
      <c r="R172" s="69"/>
      <c r="S172" s="99" t="s">
        <v>52</v>
      </c>
      <c r="T172" s="112" t="s">
        <v>608</v>
      </c>
    </row>
    <row r="173" spans="1:20" s="5" customFormat="1" ht="12.75" customHeight="1" x14ac:dyDescent="0.25">
      <c r="A173" s="33" t="s">
        <v>388</v>
      </c>
      <c r="B173" s="42" t="s">
        <v>389</v>
      </c>
      <c r="C173" s="35" t="s">
        <v>3</v>
      </c>
      <c r="D173" s="36"/>
      <c r="E173" s="36" t="s">
        <v>3</v>
      </c>
      <c r="F173" s="36"/>
      <c r="G173" s="35">
        <v>2</v>
      </c>
      <c r="H173" s="36"/>
      <c r="I173" s="36"/>
      <c r="J173" s="37"/>
      <c r="K173" s="55">
        <v>3</v>
      </c>
      <c r="L173" s="38" t="s">
        <v>4</v>
      </c>
      <c r="M173" s="38"/>
      <c r="N173" s="56"/>
      <c r="O173" s="69"/>
      <c r="P173" s="70"/>
      <c r="Q173" s="69"/>
      <c r="R173" s="69"/>
      <c r="S173" s="99" t="s">
        <v>346</v>
      </c>
      <c r="T173" s="112" t="s">
        <v>609</v>
      </c>
    </row>
    <row r="174" spans="1:20" s="5" customFormat="1" ht="12.75" customHeight="1" x14ac:dyDescent="0.25">
      <c r="A174" s="33" t="s">
        <v>390</v>
      </c>
      <c r="B174" s="42" t="s">
        <v>391</v>
      </c>
      <c r="C174" s="35"/>
      <c r="D174" s="36" t="s">
        <v>3</v>
      </c>
      <c r="E174" s="36"/>
      <c r="F174" s="36" t="s">
        <v>3</v>
      </c>
      <c r="G174" s="35">
        <v>2</v>
      </c>
      <c r="H174" s="36"/>
      <c r="I174" s="36"/>
      <c r="J174" s="37"/>
      <c r="K174" s="55">
        <v>3</v>
      </c>
      <c r="L174" s="38" t="s">
        <v>4</v>
      </c>
      <c r="M174" s="38"/>
      <c r="N174" s="56"/>
      <c r="O174" s="69"/>
      <c r="P174" s="70"/>
      <c r="Q174" s="69"/>
      <c r="R174" s="69"/>
      <c r="S174" s="99" t="s">
        <v>52</v>
      </c>
      <c r="T174" s="112" t="s">
        <v>610</v>
      </c>
    </row>
    <row r="175" spans="1:20" s="5" customFormat="1" ht="12.75" customHeight="1" x14ac:dyDescent="0.25">
      <c r="A175" s="33" t="s">
        <v>633</v>
      </c>
      <c r="B175" s="42" t="s">
        <v>392</v>
      </c>
      <c r="C175" s="35"/>
      <c r="D175" s="36" t="s">
        <v>3</v>
      </c>
      <c r="E175" s="36"/>
      <c r="F175" s="36" t="s">
        <v>3</v>
      </c>
      <c r="G175" s="35">
        <v>2</v>
      </c>
      <c r="H175" s="36"/>
      <c r="I175" s="36"/>
      <c r="J175" s="37"/>
      <c r="K175" s="55">
        <v>3</v>
      </c>
      <c r="L175" s="38" t="s">
        <v>4</v>
      </c>
      <c r="M175" s="38"/>
      <c r="N175" s="56"/>
      <c r="O175" s="69"/>
      <c r="P175" s="70"/>
      <c r="Q175" s="69"/>
      <c r="R175" s="69"/>
      <c r="S175" s="99" t="s">
        <v>13</v>
      </c>
      <c r="T175" s="112" t="s">
        <v>611</v>
      </c>
    </row>
    <row r="176" spans="1:20" s="5" customFormat="1" ht="12.75" customHeight="1" x14ac:dyDescent="0.25">
      <c r="A176" s="33" t="s">
        <v>393</v>
      </c>
      <c r="B176" s="42" t="s">
        <v>394</v>
      </c>
      <c r="C176" s="35" t="s">
        <v>3</v>
      </c>
      <c r="D176" s="36"/>
      <c r="E176" s="36" t="s">
        <v>3</v>
      </c>
      <c r="F176" s="36"/>
      <c r="G176" s="35">
        <v>2</v>
      </c>
      <c r="H176" s="36"/>
      <c r="I176" s="36"/>
      <c r="J176" s="37"/>
      <c r="K176" s="55">
        <v>3</v>
      </c>
      <c r="L176" s="38" t="s">
        <v>4</v>
      </c>
      <c r="M176" s="38"/>
      <c r="N176" s="56"/>
      <c r="O176" s="69"/>
      <c r="P176" s="70"/>
      <c r="Q176" s="69"/>
      <c r="R176" s="69"/>
      <c r="S176" s="99" t="s">
        <v>324</v>
      </c>
      <c r="T176" s="112" t="s">
        <v>612</v>
      </c>
    </row>
    <row r="177" spans="1:20" s="5" customFormat="1" ht="12.75" customHeight="1" x14ac:dyDescent="0.25">
      <c r="A177" s="33" t="s">
        <v>395</v>
      </c>
      <c r="B177" s="42" t="s">
        <v>396</v>
      </c>
      <c r="C177" s="35"/>
      <c r="D177" s="36" t="s">
        <v>3</v>
      </c>
      <c r="E177" s="36"/>
      <c r="F177" s="36" t="s">
        <v>3</v>
      </c>
      <c r="G177" s="35">
        <v>2</v>
      </c>
      <c r="H177" s="36"/>
      <c r="I177" s="36"/>
      <c r="J177" s="37"/>
      <c r="K177" s="55">
        <v>3</v>
      </c>
      <c r="L177" s="38" t="s">
        <v>4</v>
      </c>
      <c r="M177" s="38"/>
      <c r="N177" s="56"/>
      <c r="O177" s="69"/>
      <c r="P177" s="70"/>
      <c r="Q177" s="69"/>
      <c r="R177" s="69"/>
      <c r="S177" s="99" t="s">
        <v>397</v>
      </c>
      <c r="T177" s="112" t="s">
        <v>613</v>
      </c>
    </row>
    <row r="178" spans="1:20" s="5" customFormat="1" ht="12.75" customHeight="1" x14ac:dyDescent="0.25">
      <c r="A178" s="33" t="s">
        <v>398</v>
      </c>
      <c r="B178" s="42" t="s">
        <v>399</v>
      </c>
      <c r="C178" s="35"/>
      <c r="D178" s="36" t="s">
        <v>3</v>
      </c>
      <c r="E178" s="36"/>
      <c r="F178" s="36" t="s">
        <v>3</v>
      </c>
      <c r="G178" s="35">
        <v>2</v>
      </c>
      <c r="H178" s="36"/>
      <c r="I178" s="36"/>
      <c r="J178" s="37"/>
      <c r="K178" s="55">
        <v>3</v>
      </c>
      <c r="L178" s="38" t="s">
        <v>4</v>
      </c>
      <c r="M178" s="38"/>
      <c r="N178" s="56"/>
      <c r="O178" s="69"/>
      <c r="P178" s="70"/>
      <c r="Q178" s="69"/>
      <c r="R178" s="69"/>
      <c r="S178" s="99" t="s">
        <v>400</v>
      </c>
      <c r="T178" s="112" t="s">
        <v>615</v>
      </c>
    </row>
    <row r="179" spans="1:20" s="5" customFormat="1" ht="12.75" customHeight="1" x14ac:dyDescent="0.25">
      <c r="A179" s="33" t="s">
        <v>401</v>
      </c>
      <c r="B179" s="42" t="s">
        <v>402</v>
      </c>
      <c r="C179" s="35"/>
      <c r="D179" s="36" t="s">
        <v>3</v>
      </c>
      <c r="E179" s="36"/>
      <c r="F179" s="36" t="s">
        <v>3</v>
      </c>
      <c r="G179" s="35"/>
      <c r="H179" s="36">
        <v>4</v>
      </c>
      <c r="I179" s="36"/>
      <c r="J179" s="37"/>
      <c r="K179" s="55">
        <v>6</v>
      </c>
      <c r="L179" s="38" t="s">
        <v>9</v>
      </c>
      <c r="M179" s="38"/>
      <c r="N179" s="56"/>
      <c r="O179" s="69"/>
      <c r="P179" s="70"/>
      <c r="Q179" s="69"/>
      <c r="R179" s="69"/>
      <c r="S179" s="99" t="s">
        <v>49</v>
      </c>
      <c r="T179" s="113" t="s">
        <v>616</v>
      </c>
    </row>
    <row r="180" spans="1:20" s="5" customFormat="1" ht="12.75" customHeight="1" x14ac:dyDescent="0.25">
      <c r="A180" s="33" t="s">
        <v>403</v>
      </c>
      <c r="B180" s="42" t="s">
        <v>404</v>
      </c>
      <c r="C180" s="35" t="s">
        <v>3</v>
      </c>
      <c r="D180" s="36"/>
      <c r="E180" s="36" t="s">
        <v>3</v>
      </c>
      <c r="F180" s="36"/>
      <c r="G180" s="35">
        <v>2</v>
      </c>
      <c r="H180" s="36"/>
      <c r="I180" s="36"/>
      <c r="J180" s="37"/>
      <c r="K180" s="55">
        <v>3</v>
      </c>
      <c r="L180" s="38" t="s">
        <v>4</v>
      </c>
      <c r="M180" s="38"/>
      <c r="N180" s="56"/>
      <c r="O180" s="69"/>
      <c r="P180" s="70"/>
      <c r="Q180" s="69"/>
      <c r="R180" s="69"/>
      <c r="S180" s="99" t="s">
        <v>52</v>
      </c>
      <c r="T180" s="112" t="s">
        <v>617</v>
      </c>
    </row>
    <row r="181" spans="1:20" s="5" customFormat="1" ht="12.75" customHeight="1" x14ac:dyDescent="0.25">
      <c r="A181" s="33" t="s">
        <v>405</v>
      </c>
      <c r="B181" s="74" t="s">
        <v>406</v>
      </c>
      <c r="C181" s="35" t="s">
        <v>3</v>
      </c>
      <c r="D181" s="36"/>
      <c r="E181" s="36" t="s">
        <v>3</v>
      </c>
      <c r="F181" s="36"/>
      <c r="G181" s="35">
        <v>2</v>
      </c>
      <c r="H181" s="36"/>
      <c r="I181" s="36"/>
      <c r="J181" s="37"/>
      <c r="K181" s="55">
        <v>3</v>
      </c>
      <c r="L181" s="38" t="s">
        <v>4</v>
      </c>
      <c r="M181" s="38"/>
      <c r="N181" s="56"/>
      <c r="O181" s="69"/>
      <c r="P181" s="70"/>
      <c r="Q181" s="69"/>
      <c r="R181" s="69"/>
      <c r="S181" s="99" t="s">
        <v>351</v>
      </c>
      <c r="T181" s="112" t="s">
        <v>618</v>
      </c>
    </row>
    <row r="182" spans="1:20" s="5" customFormat="1" ht="12.75" customHeight="1" x14ac:dyDescent="0.25">
      <c r="A182" s="33" t="s">
        <v>407</v>
      </c>
      <c r="B182" s="75" t="s">
        <v>408</v>
      </c>
      <c r="C182" s="35" t="s">
        <v>3</v>
      </c>
      <c r="D182" s="36"/>
      <c r="E182" s="36" t="s">
        <v>3</v>
      </c>
      <c r="F182" s="36"/>
      <c r="G182" s="35">
        <v>2</v>
      </c>
      <c r="H182" s="36"/>
      <c r="I182" s="36"/>
      <c r="J182" s="37"/>
      <c r="K182" s="55">
        <v>3</v>
      </c>
      <c r="L182" s="38" t="s">
        <v>4</v>
      </c>
      <c r="M182" s="38"/>
      <c r="N182" s="56"/>
      <c r="O182" s="69"/>
      <c r="P182" s="70"/>
      <c r="Q182" s="69"/>
      <c r="R182" s="69"/>
      <c r="S182" s="99" t="s">
        <v>44</v>
      </c>
      <c r="T182" s="112" t="s">
        <v>619</v>
      </c>
    </row>
    <row r="183" spans="1:20" ht="12.75" customHeight="1" x14ac:dyDescent="0.25">
      <c r="A183" s="137" t="s">
        <v>432</v>
      </c>
      <c r="B183" s="137"/>
      <c r="C183" s="43">
        <f>SUMIF(C55:C182,"=x",$G55:$G182)+SUMIF(C55:C182,"=x",$H55:$H182)+SUMIF(C55:C182,"=x",$I55:$I182)</f>
        <v>0</v>
      </c>
      <c r="D183" s="44">
        <f>SUMIF(D55:D182,"=x",$G55:$G182)+SUMIF(D55:D182,"=x",$H55:$H182)+SUMIF(D55:D182,"=x",$I55:$I182)</f>
        <v>0</v>
      </c>
      <c r="E183" s="44">
        <f>SUMIF(E55:E182,"=x",$G55:$G182)+SUMIF(E55:E182,"=x",$H55:$H182)+SUMIF(E55:E182,"=x",$I55:$I182)</f>
        <v>0</v>
      </c>
      <c r="F183" s="44">
        <f>SUMIF(F55:F182,"=x",$G55:$G182)+SUMIF(F55:F182,"=x",$H55:$H182)+SUMIF(F55:F182,"=x",$I55:$I182)</f>
        <v>0</v>
      </c>
      <c r="G183" s="138">
        <f>SUM(C183:F183)</f>
        <v>0</v>
      </c>
      <c r="H183" s="138"/>
      <c r="I183" s="138"/>
      <c r="J183" s="138"/>
      <c r="K183" s="138"/>
      <c r="L183" s="138"/>
      <c r="M183" s="45"/>
      <c r="N183" s="45"/>
      <c r="O183" s="45"/>
      <c r="P183" s="45"/>
      <c r="Q183" s="45"/>
      <c r="R183" s="45"/>
      <c r="S183" s="110"/>
      <c r="T183" s="115"/>
    </row>
    <row r="184" spans="1:20" ht="12.75" customHeight="1" x14ac:dyDescent="0.25">
      <c r="A184" s="133" t="s">
        <v>433</v>
      </c>
      <c r="B184" s="133"/>
      <c r="C184" s="47">
        <f>SUMIF(C55:C182,"=x",$K55:$K182)</f>
        <v>0</v>
      </c>
      <c r="D184" s="48">
        <f>SUMIF(D55:D182,"=x",$K55:$K182)</f>
        <v>0</v>
      </c>
      <c r="E184" s="48">
        <f>SUMIF(E55:E182,"=x",$K55:$K182)</f>
        <v>0</v>
      </c>
      <c r="F184" s="48">
        <f>SUMIF(F55:F182,"=x",$K55:$K182)</f>
        <v>0</v>
      </c>
      <c r="G184" s="134">
        <v>30</v>
      </c>
      <c r="H184" s="134"/>
      <c r="I184" s="134"/>
      <c r="J184" s="134"/>
      <c r="K184" s="134"/>
      <c r="L184" s="134"/>
      <c r="M184" s="45"/>
      <c r="N184" s="45"/>
      <c r="O184" s="45"/>
      <c r="P184" s="45"/>
      <c r="Q184" s="45"/>
      <c r="R184" s="45"/>
      <c r="S184" s="100"/>
      <c r="T184" s="116"/>
    </row>
    <row r="185" spans="1:20" ht="12.75" customHeight="1" x14ac:dyDescent="0.25">
      <c r="A185" s="135" t="s">
        <v>434</v>
      </c>
      <c r="B185" s="135"/>
      <c r="C185" s="49">
        <f>SUMPRODUCT(--(C55:C182="x"),--($L55:$L182="K"))</f>
        <v>0</v>
      </c>
      <c r="D185" s="50">
        <f>SUMPRODUCT(--(D55:D182="x"),--($L55:$L182="K"))</f>
        <v>0</v>
      </c>
      <c r="E185" s="50">
        <f>SUMPRODUCT(--(E55:E182="x"),--($L55:$L182="K"))</f>
        <v>0</v>
      </c>
      <c r="F185" s="96">
        <f>SUMPRODUCT(--(F55:F182="x"),--($L55:$L182="K"))</f>
        <v>0</v>
      </c>
      <c r="G185" s="136">
        <f>SUM(C185:F185)</f>
        <v>0</v>
      </c>
      <c r="H185" s="136"/>
      <c r="I185" s="136"/>
      <c r="J185" s="136"/>
      <c r="K185" s="136"/>
      <c r="L185" s="136"/>
      <c r="M185" s="45"/>
      <c r="N185" s="45"/>
      <c r="O185" s="45"/>
      <c r="P185" s="45"/>
      <c r="Q185" s="45"/>
      <c r="R185" s="45"/>
      <c r="S185" s="100"/>
      <c r="T185" s="116"/>
    </row>
    <row r="186" spans="1:20" ht="12.75" customHeight="1" x14ac:dyDescent="0.25">
      <c r="A186" s="143" t="s">
        <v>448</v>
      </c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5"/>
    </row>
    <row r="187" spans="1:20" ht="12.75" customHeight="1" x14ac:dyDescent="0.25">
      <c r="A187" s="76" t="s">
        <v>409</v>
      </c>
      <c r="B187" s="77" t="s">
        <v>410</v>
      </c>
      <c r="C187" s="78"/>
      <c r="D187" s="22"/>
      <c r="E187" s="22" t="s">
        <v>71</v>
      </c>
      <c r="F187" s="22"/>
      <c r="G187" s="23"/>
      <c r="H187" s="24"/>
      <c r="I187" s="24">
        <v>10</v>
      </c>
      <c r="J187" s="25"/>
      <c r="K187" s="26">
        <v>15</v>
      </c>
      <c r="L187" s="26" t="s">
        <v>9</v>
      </c>
      <c r="M187" s="27"/>
      <c r="N187" s="79"/>
      <c r="O187" s="60"/>
      <c r="P187" s="66"/>
      <c r="Q187" s="60"/>
      <c r="R187" s="60"/>
      <c r="S187" s="117" t="s">
        <v>37</v>
      </c>
      <c r="T187" s="119" t="s">
        <v>620</v>
      </c>
    </row>
    <row r="188" spans="1:20" ht="12.75" customHeight="1" x14ac:dyDescent="0.25">
      <c r="A188" s="76" t="s">
        <v>411</v>
      </c>
      <c r="B188" s="77" t="s">
        <v>412</v>
      </c>
      <c r="C188" s="78"/>
      <c r="D188" s="22"/>
      <c r="E188" s="22"/>
      <c r="F188" s="22" t="s">
        <v>71</v>
      </c>
      <c r="G188" s="23"/>
      <c r="H188" s="24"/>
      <c r="I188" s="24">
        <v>10</v>
      </c>
      <c r="J188" s="25"/>
      <c r="K188" s="26">
        <v>15</v>
      </c>
      <c r="L188" s="26" t="s">
        <v>9</v>
      </c>
      <c r="M188" s="80" t="s">
        <v>413</v>
      </c>
      <c r="N188" s="90" t="s">
        <v>410</v>
      </c>
      <c r="O188" s="53"/>
      <c r="P188" s="54"/>
      <c r="Q188" s="60"/>
      <c r="R188" s="60"/>
      <c r="S188" s="118" t="s">
        <v>37</v>
      </c>
      <c r="T188" s="119" t="s">
        <v>621</v>
      </c>
    </row>
    <row r="189" spans="1:20" x14ac:dyDescent="0.25">
      <c r="A189" s="137" t="s">
        <v>432</v>
      </c>
      <c r="B189" s="142"/>
      <c r="C189" s="43">
        <f>SUMIF(C187:C188,"=x",$G187:$G188)+SUMIF(C187:C188,"=x",$H187:$H188)+SUMIF(C187:C188,"=x",$I187:$I188)</f>
        <v>0</v>
      </c>
      <c r="D189" s="44">
        <f>SUMIF(D187:D188,"=x",$G187:$G188)+SUMIF(D187:D188,"=x",$H187:$H188)+SUMIF(D187:D188,"=x",$I187:$I188)</f>
        <v>0</v>
      </c>
      <c r="E189" s="44">
        <f>SUMIF(E187:E188,"=x",$G187:$G188)+SUMIF(E187:E188,"=x",$H187:$H188)+SUMIF(E187:E188,"=x",$I187:$I188)</f>
        <v>10</v>
      </c>
      <c r="F189" s="44">
        <f>SUMIF(F187:F188,"=x",$G187:$G188)+SUMIF(F187:F188,"=x",$H187:$H188)+SUMIF(F187:F188,"=x",$I187:$I188)</f>
        <v>10</v>
      </c>
      <c r="G189" s="138">
        <f>SUM(C189:F189)</f>
        <v>20</v>
      </c>
      <c r="H189" s="138"/>
      <c r="I189" s="138"/>
      <c r="J189" s="138"/>
      <c r="K189" s="138"/>
      <c r="L189" s="138"/>
      <c r="M189" s="45"/>
      <c r="N189" s="45"/>
      <c r="O189" s="45"/>
      <c r="P189" s="45"/>
      <c r="Q189" s="45"/>
      <c r="R189" s="45"/>
      <c r="S189" s="100"/>
      <c r="T189" s="104"/>
    </row>
    <row r="190" spans="1:20" x14ac:dyDescent="0.25">
      <c r="A190" s="133" t="s">
        <v>433</v>
      </c>
      <c r="B190" s="133"/>
      <c r="C190" s="47">
        <f>SUMIF(C187:C188,"=x",$K187:$K188)</f>
        <v>0</v>
      </c>
      <c r="D190" s="48">
        <f>SUMIF(D187:D188,"=x",$K187:$K188)</f>
        <v>0</v>
      </c>
      <c r="E190" s="48">
        <f>SUMIF(E187:E188,"=x",$K187:$K188)</f>
        <v>15</v>
      </c>
      <c r="F190" s="48">
        <f>SUMIF(F187:F188,"=x",$K187:$K188)</f>
        <v>15</v>
      </c>
      <c r="G190" s="134">
        <f>SUM(C190:F190)</f>
        <v>30</v>
      </c>
      <c r="H190" s="134"/>
      <c r="I190" s="134"/>
      <c r="J190" s="134"/>
      <c r="K190" s="134"/>
      <c r="L190" s="134"/>
      <c r="M190" s="45"/>
      <c r="N190" s="45"/>
      <c r="O190" s="45"/>
      <c r="P190" s="45"/>
      <c r="Q190" s="45"/>
      <c r="R190" s="45"/>
      <c r="S190" s="100"/>
      <c r="T190" s="104"/>
    </row>
    <row r="191" spans="1:20" x14ac:dyDescent="0.25">
      <c r="A191" s="135" t="s">
        <v>434</v>
      </c>
      <c r="B191" s="135"/>
      <c r="C191" s="49">
        <f>SUMPRODUCT(--(C187:C188="x"),--($L187:$L188="K"))</f>
        <v>0</v>
      </c>
      <c r="D191" s="50">
        <f>SUMPRODUCT(--(D187:D188="x"),--($L187:$L188="K"))</f>
        <v>0</v>
      </c>
      <c r="E191" s="50">
        <f>SUMPRODUCT(--(E187:E188="x"),--($L187:$L188="K"))</f>
        <v>0</v>
      </c>
      <c r="F191" s="96">
        <f>SUMPRODUCT(--(F187:F188="x"),--($L187:$L188="K"))</f>
        <v>0</v>
      </c>
      <c r="G191" s="136">
        <f>SUM(C191:F191)</f>
        <v>0</v>
      </c>
      <c r="H191" s="136"/>
      <c r="I191" s="136"/>
      <c r="J191" s="136"/>
      <c r="K191" s="136"/>
      <c r="L191" s="136"/>
      <c r="M191" s="45"/>
      <c r="N191" s="45"/>
      <c r="O191" s="45"/>
      <c r="P191" s="45"/>
      <c r="Q191" s="45"/>
      <c r="R191" s="45"/>
      <c r="S191" s="100"/>
      <c r="T191" s="104"/>
    </row>
    <row r="192" spans="1:20" ht="12.75" customHeight="1" x14ac:dyDescent="0.25">
      <c r="A192" s="130" t="s">
        <v>445</v>
      </c>
      <c r="B192" s="131"/>
      <c r="C192" s="131"/>
      <c r="D192" s="131"/>
      <c r="E192" s="131"/>
      <c r="F192" s="131"/>
      <c r="G192" s="131"/>
      <c r="H192" s="131"/>
      <c r="I192" s="131"/>
      <c r="J192" s="131"/>
      <c r="K192" s="131"/>
      <c r="L192" s="131"/>
      <c r="M192" s="131"/>
      <c r="N192" s="131"/>
      <c r="O192" s="131"/>
      <c r="P192" s="131"/>
      <c r="Q192" s="131"/>
      <c r="R192" s="131"/>
      <c r="S192" s="131"/>
      <c r="T192" s="132"/>
    </row>
    <row r="193" spans="1:20" ht="12.75" customHeight="1" x14ac:dyDescent="0.25">
      <c r="A193" s="19"/>
      <c r="B193" s="81" t="s">
        <v>465</v>
      </c>
      <c r="C193" s="21"/>
      <c r="D193" s="22"/>
      <c r="E193" s="22"/>
      <c r="F193" s="22"/>
      <c r="G193" s="23"/>
      <c r="H193" s="24"/>
      <c r="I193" s="24"/>
      <c r="J193" s="25"/>
      <c r="K193" s="26">
        <v>6</v>
      </c>
      <c r="L193" s="26"/>
      <c r="M193" s="27"/>
      <c r="N193" s="28"/>
      <c r="O193" s="29"/>
      <c r="P193" s="30"/>
      <c r="Q193" s="29"/>
      <c r="R193" s="29"/>
      <c r="S193" s="97"/>
      <c r="T193" s="120"/>
    </row>
    <row r="194" spans="1:20" x14ac:dyDescent="0.25">
      <c r="A194" s="137" t="s">
        <v>432</v>
      </c>
      <c r="B194" s="137"/>
      <c r="C194" s="43">
        <f>SUMIF(C193:C193,"=x",$G193:$G193)+SUMIF(C193:C193,"=x",$H193:$H193)+SUMIF(C193:C193,"=x",$I193:$I193)</f>
        <v>0</v>
      </c>
      <c r="D194" s="44">
        <f>SUMIF(D193:D193,"=x",$G193:$G193)+SUMIF(D193:D193,"=x",$H193:$H193)+SUMIF(D193:D193,"=x",$I193:$I193)</f>
        <v>0</v>
      </c>
      <c r="E194" s="44">
        <f>SUMIF(E193:E193,"=x",$G193:$G193)+SUMIF(E193:E193,"=x",$H193:$H193)+SUMIF(E193:E193,"=x",$I193:$I193)</f>
        <v>0</v>
      </c>
      <c r="F194" s="44">
        <f>SUMIF(F193:F193,"=x",$G193:$G193)+SUMIF(F193:F193,"=x",$H193:$H193)+SUMIF(F193:F193,"=x",$I193:$I193)</f>
        <v>0</v>
      </c>
      <c r="G194" s="138">
        <f>SUM(C194:F194)</f>
        <v>0</v>
      </c>
      <c r="H194" s="138"/>
      <c r="I194" s="138"/>
      <c r="J194" s="138"/>
      <c r="K194" s="138"/>
      <c r="L194" s="138"/>
      <c r="M194" s="45"/>
      <c r="N194" s="45"/>
      <c r="O194" s="45"/>
      <c r="P194" s="45"/>
      <c r="Q194" s="45"/>
      <c r="R194" s="45"/>
      <c r="S194" s="100"/>
      <c r="T194" s="121"/>
    </row>
    <row r="195" spans="1:20" x14ac:dyDescent="0.25">
      <c r="A195" s="133" t="s">
        <v>433</v>
      </c>
      <c r="B195" s="133"/>
      <c r="C195" s="47">
        <f>SUMIF(C193:C193,"=x",$K193:$K193)</f>
        <v>0</v>
      </c>
      <c r="D195" s="48">
        <f>SUMIF(D193:D193,"=x",$K193:$K193)</f>
        <v>0</v>
      </c>
      <c r="E195" s="48">
        <f>SUMIF(E193:E193,"=x",$K193:$K193)</f>
        <v>0</v>
      </c>
      <c r="F195" s="48">
        <f>SUMIF(F193:F193,"=x",$K193:$K193)</f>
        <v>0</v>
      </c>
      <c r="G195" s="134">
        <v>6</v>
      </c>
      <c r="H195" s="134"/>
      <c r="I195" s="134"/>
      <c r="J195" s="134"/>
      <c r="K195" s="134"/>
      <c r="L195" s="134"/>
      <c r="M195" s="45"/>
      <c r="N195" s="45"/>
      <c r="O195" s="45"/>
      <c r="P195" s="45"/>
      <c r="Q195" s="45"/>
      <c r="R195" s="45"/>
      <c r="S195" s="100"/>
      <c r="T195" s="116"/>
    </row>
    <row r="196" spans="1:20" x14ac:dyDescent="0.25">
      <c r="A196" s="135" t="s">
        <v>434</v>
      </c>
      <c r="B196" s="135"/>
      <c r="C196" s="49">
        <f>SUMPRODUCT(--(C193:C193="x"),--($L193:$L193="K"))</f>
        <v>0</v>
      </c>
      <c r="D196" s="50">
        <f>SUMPRODUCT(--(D193:D193="x"),--($L193:$L193="K"))</f>
        <v>0</v>
      </c>
      <c r="E196" s="50">
        <f>SUMPRODUCT(--(E193:E193="x"),--($L193:$L193="K"))</f>
        <v>0</v>
      </c>
      <c r="F196" s="96">
        <f>SUMPRODUCT(--(F193:F193="x"),--($L193:$L193="K"))</f>
        <v>0</v>
      </c>
      <c r="G196" s="136">
        <f>SUM(C196:F196)</f>
        <v>0</v>
      </c>
      <c r="H196" s="136"/>
      <c r="I196" s="136"/>
      <c r="J196" s="136"/>
      <c r="K196" s="136"/>
      <c r="L196" s="136"/>
      <c r="M196" s="45"/>
      <c r="N196" s="45"/>
      <c r="O196" s="45"/>
      <c r="P196" s="45"/>
      <c r="Q196" s="45"/>
      <c r="R196" s="45"/>
      <c r="S196" s="100"/>
      <c r="T196" s="116"/>
    </row>
    <row r="197" spans="1:20" x14ac:dyDescent="0.25">
      <c r="A197" s="139" t="s">
        <v>446</v>
      </c>
      <c r="B197" s="140"/>
      <c r="C197" s="140"/>
      <c r="D197" s="140"/>
      <c r="E197" s="140"/>
      <c r="F197" s="140"/>
      <c r="G197" s="140"/>
      <c r="H197" s="140"/>
      <c r="I197" s="140"/>
      <c r="J197" s="140"/>
      <c r="K197" s="140"/>
      <c r="L197" s="140"/>
      <c r="M197" s="140"/>
      <c r="N197" s="140"/>
      <c r="O197" s="140"/>
      <c r="P197" s="140"/>
      <c r="Q197" s="140"/>
      <c r="R197" s="140"/>
      <c r="S197" s="140"/>
      <c r="T197" s="141"/>
    </row>
    <row r="198" spans="1:20" x14ac:dyDescent="0.25">
      <c r="A198" s="137" t="s">
        <v>432</v>
      </c>
      <c r="B198" s="137"/>
      <c r="C198" s="43"/>
      <c r="D198" s="43"/>
      <c r="E198" s="43"/>
      <c r="F198" s="43"/>
      <c r="G198" s="138">
        <f>SUM(C198:F198)</f>
        <v>0</v>
      </c>
      <c r="H198" s="138"/>
      <c r="I198" s="138"/>
      <c r="J198" s="138"/>
      <c r="K198" s="138"/>
      <c r="L198" s="138"/>
      <c r="M198" s="45"/>
      <c r="N198" s="45"/>
      <c r="O198" s="45"/>
      <c r="P198" s="45"/>
      <c r="Q198" s="45"/>
      <c r="R198" s="45"/>
      <c r="S198" s="46"/>
      <c r="T198" s="122"/>
    </row>
    <row r="199" spans="1:20" x14ac:dyDescent="0.25">
      <c r="A199" s="133" t="s">
        <v>433</v>
      </c>
      <c r="B199" s="133"/>
      <c r="C199" s="47"/>
      <c r="D199" s="47"/>
      <c r="E199" s="47"/>
      <c r="F199" s="47"/>
      <c r="G199" s="134">
        <f>G30+G46+G184+G190+G195</f>
        <v>120</v>
      </c>
      <c r="H199" s="134"/>
      <c r="I199" s="134"/>
      <c r="J199" s="134"/>
      <c r="K199" s="134"/>
      <c r="L199" s="134"/>
      <c r="M199" s="45"/>
      <c r="N199" s="45"/>
      <c r="O199" s="45"/>
      <c r="P199" s="45"/>
      <c r="Q199" s="45"/>
      <c r="R199" s="45"/>
      <c r="S199" s="46"/>
      <c r="T199" s="122"/>
    </row>
    <row r="200" spans="1:20" x14ac:dyDescent="0.25">
      <c r="A200" s="135" t="s">
        <v>434</v>
      </c>
      <c r="B200" s="135"/>
      <c r="C200" s="49"/>
      <c r="D200" s="49"/>
      <c r="E200" s="49">
        <f>SUMIF($A4:$A199,$A200,E4:E199)</f>
        <v>0</v>
      </c>
      <c r="F200" s="49">
        <f>SUMIF($A4:$A199,$A200,F4:F199)</f>
        <v>0</v>
      </c>
      <c r="G200" s="136">
        <f>SUM(C200:F200)</f>
        <v>0</v>
      </c>
      <c r="H200" s="136"/>
      <c r="I200" s="136"/>
      <c r="J200" s="136"/>
      <c r="K200" s="136"/>
      <c r="L200" s="136"/>
      <c r="M200" s="45"/>
      <c r="N200" s="45"/>
      <c r="O200" s="45"/>
      <c r="P200" s="45"/>
      <c r="Q200" s="45"/>
      <c r="R200" s="45"/>
      <c r="S200" s="46"/>
      <c r="T200" s="122"/>
    </row>
    <row r="202" spans="1:20" x14ac:dyDescent="0.25">
      <c r="B202" s="6"/>
    </row>
    <row r="203" spans="1:20" x14ac:dyDescent="0.25">
      <c r="A203" s="8" t="s">
        <v>436</v>
      </c>
    </row>
    <row r="204" spans="1:20" x14ac:dyDescent="0.25">
      <c r="A204" s="7" t="s">
        <v>437</v>
      </c>
    </row>
    <row r="205" spans="1:20" x14ac:dyDescent="0.25">
      <c r="A205" s="7" t="s">
        <v>438</v>
      </c>
    </row>
    <row r="206" spans="1:20" x14ac:dyDescent="0.25">
      <c r="A206" s="7" t="s">
        <v>439</v>
      </c>
    </row>
    <row r="207" spans="1:20" x14ac:dyDescent="0.25">
      <c r="A207" s="7" t="s">
        <v>440</v>
      </c>
    </row>
    <row r="208" spans="1:20" x14ac:dyDescent="0.25">
      <c r="A208" s="7" t="s">
        <v>441</v>
      </c>
    </row>
    <row r="210" spans="1:1" x14ac:dyDescent="0.25">
      <c r="A210" s="8" t="s">
        <v>450</v>
      </c>
    </row>
    <row r="211" spans="1:1" x14ac:dyDescent="0.25">
      <c r="A211" s="9" t="s">
        <v>442</v>
      </c>
    </row>
    <row r="212" spans="1:1" x14ac:dyDescent="0.25">
      <c r="A212" s="10" t="s">
        <v>443</v>
      </c>
    </row>
    <row r="213" spans="1:1" x14ac:dyDescent="0.25">
      <c r="A213" s="7" t="s">
        <v>449</v>
      </c>
    </row>
  </sheetData>
  <sheetProtection selectLockedCells="1" selectUnlockedCells="1"/>
  <mergeCells count="48">
    <mergeCell ref="G47:L47"/>
    <mergeCell ref="A2:C2"/>
    <mergeCell ref="C3:F3"/>
    <mergeCell ref="G3:J3"/>
    <mergeCell ref="A29:B29"/>
    <mergeCell ref="G29:L29"/>
    <mergeCell ref="A183:B183"/>
    <mergeCell ref="G183:L183"/>
    <mergeCell ref="A184:B184"/>
    <mergeCell ref="G184:L184"/>
    <mergeCell ref="A48:T48"/>
    <mergeCell ref="A45:B45"/>
    <mergeCell ref="G45:L45"/>
    <mergeCell ref="A46:B46"/>
    <mergeCell ref="G46:L46"/>
    <mergeCell ref="A47:B47"/>
    <mergeCell ref="A185:B185"/>
    <mergeCell ref="G185:L185"/>
    <mergeCell ref="A189:B189"/>
    <mergeCell ref="G189:L189"/>
    <mergeCell ref="A190:B190"/>
    <mergeCell ref="G190:L190"/>
    <mergeCell ref="A186:T186"/>
    <mergeCell ref="A197:T197"/>
    <mergeCell ref="A191:B191"/>
    <mergeCell ref="G191:L191"/>
    <mergeCell ref="A194:B194"/>
    <mergeCell ref="G194:L194"/>
    <mergeCell ref="A192:T192"/>
    <mergeCell ref="A199:B199"/>
    <mergeCell ref="G199:L199"/>
    <mergeCell ref="A200:B200"/>
    <mergeCell ref="G200:L200"/>
    <mergeCell ref="A195:B195"/>
    <mergeCell ref="G195:L195"/>
    <mergeCell ref="A196:B196"/>
    <mergeCell ref="G196:L196"/>
    <mergeCell ref="A198:B198"/>
    <mergeCell ref="G198:L198"/>
    <mergeCell ref="M3:N3"/>
    <mergeCell ref="O3:P3"/>
    <mergeCell ref="Q3:R3"/>
    <mergeCell ref="A5:T5"/>
    <mergeCell ref="A32:T32"/>
    <mergeCell ref="A30:B30"/>
    <mergeCell ref="G30:L30"/>
    <mergeCell ref="A31:B31"/>
    <mergeCell ref="G31:L31"/>
  </mergeCells>
  <pageMargins left="0.19685039370078741" right="0.19685039370078741" top="0.19685039370078741" bottom="0.19685039370078741" header="0.51181102362204722" footer="0.51181102362204722"/>
  <pageSetup paperSize="9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7AF35-780D-4194-A43B-C7C41A20C363}">
  <dimension ref="A1:E9"/>
  <sheetViews>
    <sheetView workbookViewId="0">
      <selection activeCell="B9" sqref="B9"/>
    </sheetView>
  </sheetViews>
  <sheetFormatPr defaultColWidth="8" defaultRowHeight="13.2" x14ac:dyDescent="0.25"/>
  <cols>
    <col min="1" max="1" width="18.109375" customWidth="1"/>
    <col min="2" max="2" width="19.5546875" customWidth="1"/>
    <col min="3" max="3" width="8" customWidth="1"/>
    <col min="4" max="4" width="19.88671875" customWidth="1"/>
  </cols>
  <sheetData>
    <row r="1" spans="1:5" x14ac:dyDescent="0.25">
      <c r="A1" t="s">
        <v>414</v>
      </c>
      <c r="B1" t="s">
        <v>415</v>
      </c>
      <c r="C1" t="s">
        <v>416</v>
      </c>
      <c r="D1" t="s">
        <v>417</v>
      </c>
      <c r="E1" t="s">
        <v>418</v>
      </c>
    </row>
    <row r="2" spans="1:5" x14ac:dyDescent="0.25">
      <c r="A2" t="s">
        <v>419</v>
      </c>
      <c r="B2" t="s">
        <v>420</v>
      </c>
      <c r="C2" t="s">
        <v>416</v>
      </c>
      <c r="D2" t="s">
        <v>417</v>
      </c>
      <c r="E2" t="s">
        <v>418</v>
      </c>
    </row>
    <row r="3" spans="1:5" x14ac:dyDescent="0.25">
      <c r="A3" t="s">
        <v>421</v>
      </c>
      <c r="B3" t="s">
        <v>422</v>
      </c>
      <c r="C3" t="s">
        <v>423</v>
      </c>
      <c r="D3" t="s">
        <v>424</v>
      </c>
    </row>
    <row r="4" spans="1:5" x14ac:dyDescent="0.25">
      <c r="A4" t="s">
        <v>425</v>
      </c>
      <c r="B4" t="s">
        <v>426</v>
      </c>
      <c r="D4" t="s">
        <v>423</v>
      </c>
    </row>
    <row r="5" spans="1:5" x14ac:dyDescent="0.25">
      <c r="B5" t="s">
        <v>427</v>
      </c>
    </row>
    <row r="6" spans="1:5" x14ac:dyDescent="0.25">
      <c r="B6" t="s">
        <v>428</v>
      </c>
    </row>
    <row r="7" spans="1:5" x14ac:dyDescent="0.25">
      <c r="B7" t="s">
        <v>429</v>
      </c>
    </row>
    <row r="8" spans="1:5" x14ac:dyDescent="0.25">
      <c r="B8" t="s">
        <v>430</v>
      </c>
    </row>
    <row r="9" spans="1:5" x14ac:dyDescent="0.25">
      <c r="B9" t="s">
        <v>431</v>
      </c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406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7</vt:i4>
      </vt:variant>
    </vt:vector>
  </HeadingPairs>
  <TitlesOfParts>
    <vt:vector size="9" baseType="lpstr">
      <vt:lpstr>Chemistry MSc</vt:lpstr>
      <vt:lpstr>segédtábla</vt:lpstr>
      <vt:lpstr>'Chemistry MSc'!__xlnm__FilterDatabase</vt:lpstr>
      <vt:lpstr>bejegyzéstipus</vt:lpstr>
      <vt:lpstr>Előadás</vt:lpstr>
      <vt:lpstr>Gyakorlat</vt:lpstr>
      <vt:lpstr>Labor</vt:lpstr>
      <vt:lpstr>Tárgyfelvételtípus</vt:lpstr>
      <vt:lpstr>tárgykövetelmény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Ferenc</dc:creator>
  <cp:lastModifiedBy>Dovicsin-Péntek Csilla Klára</cp:lastModifiedBy>
  <cp:revision>47</cp:revision>
  <cp:lastPrinted>2018-03-20T08:17:59Z</cp:lastPrinted>
  <dcterms:created xsi:type="dcterms:W3CDTF">2009-11-09T07:26:21Z</dcterms:created>
  <dcterms:modified xsi:type="dcterms:W3CDTF">2024-12-18T08:56:17Z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Office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