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ltehu-my.sharepoint.com/personal/pentek_csilla_ttk_elte_hu1/Documents/Dokumentumok/honlap/to_dokumentumok/angol tanrendek/"/>
    </mc:Choice>
  </mc:AlternateContent>
  <xr:revisionPtr revIDLastSave="0" documentId="8_{BED7714F-BCD0-4508-AF72-4DE48FF2436A}" xr6:coauthVersionLast="47" xr6:coauthVersionMax="47" xr10:uidLastSave="{00000000-0000-0000-0000-000000000000}"/>
  <bookViews>
    <workbookView xWindow="-108" yWindow="-108" windowWidth="23256" windowHeight="12576" xr2:uid="{7E24CA91-01F2-42CB-A32D-6087FF43D138}"/>
  </bookViews>
  <sheets>
    <sheet name="Applied Mathematics_MSc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5" i="1" l="1"/>
  <c r="D114" i="1"/>
  <c r="D113" i="1"/>
  <c r="D109" i="1"/>
  <c r="D108" i="1"/>
  <c r="D107" i="1"/>
  <c r="H101" i="1"/>
  <c r="G101" i="1"/>
  <c r="F101" i="1"/>
  <c r="E101" i="1"/>
  <c r="G100" i="1"/>
  <c r="F100" i="1"/>
  <c r="E100" i="1"/>
  <c r="D100" i="1"/>
  <c r="G99" i="1"/>
  <c r="G107" i="1"/>
  <c r="F99" i="1"/>
  <c r="F107" i="1"/>
  <c r="E99" i="1"/>
  <c r="E107" i="1"/>
  <c r="D99" i="1"/>
  <c r="G94" i="1"/>
  <c r="F94" i="1"/>
  <c r="E94" i="1"/>
  <c r="G93" i="1"/>
  <c r="F93" i="1"/>
  <c r="E93" i="1"/>
  <c r="D93" i="1"/>
  <c r="G92" i="1"/>
  <c r="F92" i="1"/>
  <c r="E92" i="1"/>
  <c r="G86" i="1"/>
  <c r="F86" i="1"/>
  <c r="E86" i="1"/>
  <c r="G85" i="1"/>
  <c r="F85" i="1"/>
  <c r="E85" i="1"/>
  <c r="G84" i="1"/>
  <c r="F84" i="1"/>
  <c r="E84" i="1"/>
  <c r="G73" i="1"/>
  <c r="F73" i="1"/>
  <c r="E73" i="1"/>
  <c r="G72" i="1"/>
  <c r="F72" i="1"/>
  <c r="E72" i="1"/>
  <c r="D72" i="1"/>
  <c r="G71" i="1"/>
  <c r="F71" i="1"/>
  <c r="E71" i="1"/>
  <c r="D71" i="1"/>
  <c r="H71" i="1"/>
  <c r="G64" i="1"/>
  <c r="F64" i="1"/>
  <c r="E64" i="1"/>
  <c r="G63" i="1"/>
  <c r="F63" i="1"/>
  <c r="E63" i="1"/>
  <c r="D63" i="1"/>
  <c r="G62" i="1"/>
  <c r="F62" i="1"/>
  <c r="E62" i="1"/>
  <c r="D62" i="1"/>
  <c r="H62" i="1"/>
  <c r="G49" i="1"/>
  <c r="F49" i="1"/>
  <c r="E49" i="1"/>
  <c r="G48" i="1"/>
  <c r="F48" i="1"/>
  <c r="E48" i="1"/>
  <c r="D48" i="1"/>
  <c r="H48" i="1"/>
  <c r="G47" i="1"/>
  <c r="F47" i="1"/>
  <c r="E47" i="1"/>
  <c r="D47" i="1"/>
  <c r="H47" i="1"/>
  <c r="G43" i="1"/>
  <c r="F43" i="1"/>
  <c r="E43" i="1"/>
  <c r="G42" i="1"/>
  <c r="F42" i="1"/>
  <c r="E42" i="1"/>
  <c r="H42" i="1"/>
  <c r="D42" i="1"/>
  <c r="G41" i="1"/>
  <c r="F41" i="1"/>
  <c r="E41" i="1"/>
  <c r="D41" i="1"/>
  <c r="G35" i="1"/>
  <c r="F35" i="1"/>
  <c r="E35" i="1"/>
  <c r="G34" i="1"/>
  <c r="F34" i="1"/>
  <c r="E34" i="1"/>
  <c r="D34" i="1"/>
  <c r="G33" i="1"/>
  <c r="F33" i="1"/>
  <c r="E33" i="1"/>
  <c r="D33" i="1"/>
  <c r="G29" i="1"/>
  <c r="F29" i="1"/>
  <c r="E29" i="1"/>
  <c r="G28" i="1"/>
  <c r="F28" i="1"/>
  <c r="E28" i="1"/>
  <c r="D28" i="1"/>
  <c r="G27" i="1"/>
  <c r="F27" i="1"/>
  <c r="E27" i="1"/>
  <c r="D27" i="1"/>
  <c r="G22" i="1"/>
  <c r="F22" i="1"/>
  <c r="E22" i="1"/>
  <c r="G21" i="1"/>
  <c r="F21" i="1"/>
  <c r="E21" i="1"/>
  <c r="D21" i="1"/>
  <c r="G20" i="1"/>
  <c r="F20" i="1"/>
  <c r="E20" i="1"/>
  <c r="D20" i="1"/>
  <c r="H20" i="1"/>
  <c r="H21" i="1"/>
  <c r="H27" i="1"/>
  <c r="H92" i="1"/>
  <c r="H94" i="1"/>
  <c r="H34" i="1"/>
  <c r="H41" i="1"/>
  <c r="H63" i="1"/>
  <c r="H85" i="1"/>
  <c r="H72" i="1"/>
  <c r="H84" i="1"/>
  <c r="H100" i="1"/>
  <c r="H93" i="1"/>
  <c r="H99" i="1"/>
  <c r="E109" i="1"/>
  <c r="H28" i="1"/>
  <c r="H33" i="1"/>
  <c r="H107" i="1"/>
  <c r="E108" i="1"/>
  <c r="E113" i="1"/>
  <c r="F109" i="1"/>
  <c r="F115" i="1"/>
  <c r="F108" i="1"/>
  <c r="F114" i="1"/>
  <c r="G109" i="1"/>
  <c r="G115" i="1"/>
  <c r="G108" i="1"/>
  <c r="H108" i="1"/>
  <c r="G113" i="1"/>
  <c r="E114" i="1"/>
  <c r="H109" i="1"/>
  <c r="G114" i="1"/>
  <c r="E115" i="1"/>
  <c r="H115" i="1"/>
  <c r="F113" i="1"/>
  <c r="H113" i="1"/>
  <c r="H114" i="1"/>
</calcChain>
</file>

<file path=xl/sharedStrings.xml><?xml version="1.0" encoding="utf-8"?>
<sst xmlns="http://schemas.openxmlformats.org/spreadsheetml/2006/main" count="682" uniqueCount="284">
  <si>
    <t>MSc in Applied Mathematics 2022 (English): Subject List  (explanations and remarks in the last column and at the bottom of the file)</t>
  </si>
  <si>
    <t>Program director: Jordán Tibor</t>
  </si>
  <si>
    <t>Subject code</t>
  </si>
  <si>
    <t>Name of the subject (l - lecture, p - practice)</t>
  </si>
  <si>
    <t>Name of the subject in Hungarian</t>
  </si>
  <si>
    <t>Semester</t>
  </si>
  <si>
    <t>Number of hours</t>
  </si>
  <si>
    <t>Cr.</t>
  </si>
  <si>
    <t>Eval.</t>
  </si>
  <si>
    <t>Prerequisite I.</t>
  </si>
  <si>
    <t>Prerequisite II.</t>
  </si>
  <si>
    <t>Prerequisite III.</t>
  </si>
  <si>
    <t>Coordinator</t>
  </si>
  <si>
    <t>Comments</t>
  </si>
  <si>
    <t>Lect</t>
  </si>
  <si>
    <t>Pract</t>
  </si>
  <si>
    <t>FP</t>
  </si>
  <si>
    <t>Cons</t>
  </si>
  <si>
    <t xml:space="preserve">A. Basic courses (18 credits needed) </t>
  </si>
  <si>
    <t>Under special conditions students may get partial exemption from these subjects. In this case they have to obtain extra credits for other mathematical subjects.</t>
  </si>
  <si>
    <t>valfvb1u0_m19ex</t>
  </si>
  <si>
    <t>Real analysis (l)</t>
  </si>
  <si>
    <t>Valós analízis (ea)</t>
  </si>
  <si>
    <t>e</t>
  </si>
  <si>
    <t>E(5)</t>
  </si>
  <si>
    <t>w</t>
  </si>
  <si>
    <t>valfvb1u0_m19gx</t>
  </si>
  <si>
    <t>Real analysis (p)</t>
  </si>
  <si>
    <t>Tóth Árpád</t>
  </si>
  <si>
    <t>Valós analízis (gy)</t>
  </si>
  <si>
    <t>TM(5)</t>
  </si>
  <si>
    <t>funkan1m0_m19ex</t>
  </si>
  <si>
    <t>Functional analysis  (l)</t>
  </si>
  <si>
    <t>Funkcionálanalízis (ea)</t>
  </si>
  <si>
    <t>funkan1m0_m19gx</t>
  </si>
  <si>
    <t>Functional analysis (p)</t>
  </si>
  <si>
    <t>Karátson János</t>
  </si>
  <si>
    <t>Functional analysis  (p)</t>
  </si>
  <si>
    <t>Funkcionálanalízis (gy)</t>
  </si>
  <si>
    <t>linalg1u0_m19ex</t>
  </si>
  <si>
    <t>Linear and abstract algebra (l)</t>
  </si>
  <si>
    <t>Lineáris és absztrakt algebra (ea)</t>
  </si>
  <si>
    <t>linalg1u0_m19gx</t>
  </si>
  <si>
    <t xml:space="preserve">Linear and abstract algebra (p)  
Péter Frenkel
Linear and abstract algebra  
Péter Frenkel
Linear and abstract algebra  </t>
  </si>
  <si>
    <t>Frenkel Péter</t>
  </si>
  <si>
    <t>Linear and abstract algebra (p)</t>
  </si>
  <si>
    <t>Lineáris és absztrakt algebra (gy)</t>
  </si>
  <si>
    <t>opkutb1u0_m19ex</t>
  </si>
  <si>
    <t>Operations research (l)</t>
  </si>
  <si>
    <t>Operációkutatás (ea)</t>
  </si>
  <si>
    <t>opkutb1u0_m19gx</t>
  </si>
  <si>
    <t>Operations research  (p)</t>
  </si>
  <si>
    <t>Király Tamás</t>
  </si>
  <si>
    <t>Operációkutatás (gy)</t>
  </si>
  <si>
    <t>szmtud1u0_m19ex</t>
  </si>
  <si>
    <t xml:space="preserve">Discrete mathematics (l)                                                                                                     </t>
  </si>
  <si>
    <t>Diszkrét matematika (ea)</t>
  </si>
  <si>
    <t>szmtud1u0_m19gx</t>
  </si>
  <si>
    <t xml:space="preserve">Discrete mathematics  (p)                                                                                              </t>
  </si>
  <si>
    <t>Sziklai Péter</t>
  </si>
  <si>
    <t xml:space="preserve">Discrete mathematics (p)                                                                                                 </t>
  </si>
  <si>
    <t>Diszkrét matematika (gy)</t>
  </si>
  <si>
    <t>valsta1u0um19em</t>
  </si>
  <si>
    <t>Probability and statistics (l)</t>
  </si>
  <si>
    <t>Valószínűségszámítás és statisztika (ea)</t>
  </si>
  <si>
    <t>Probability and statistics (p)</t>
  </si>
  <si>
    <t>Móri Tamás</t>
  </si>
  <si>
    <t>valsta1u0um19gm</t>
  </si>
  <si>
    <t>Valószínűségszámítás és statisztika (gy)</t>
  </si>
  <si>
    <t>nemeuk1u0_m19ex</t>
  </si>
  <si>
    <t>Non-Euclidean geometries (l)</t>
  </si>
  <si>
    <t>Nemeuklidészi geometriák (ea)</t>
  </si>
  <si>
    <t>nemeuk1u0_m19gx</t>
  </si>
  <si>
    <t>Non-Euclidean geometries (p)</t>
  </si>
  <si>
    <t>Moussong Gábor</t>
  </si>
  <si>
    <t>Nemeuklidészi geometriák (gy)</t>
  </si>
  <si>
    <t>total number of contact hours</t>
  </si>
  <si>
    <t>total number of credits</t>
  </si>
  <si>
    <t>total number of exams</t>
  </si>
  <si>
    <t>At least 24 credits should be obtained</t>
  </si>
  <si>
    <t>Applied Analysis (ANA)</t>
  </si>
  <si>
    <t>numkde1u0um17em</t>
  </si>
  <si>
    <t>Numerical modeling and numerical methods for ODE’s 1 (l)</t>
  </si>
  <si>
    <t>Numerikus modellezés és közönséges differenciálegyenletek numerikus megoldási módszerei 1 (ea)</t>
  </si>
  <si>
    <t>numkde1u0um17gm</t>
  </si>
  <si>
    <t>Numerical modeling and numerical methods for ODE’s 1 (p)</t>
  </si>
  <si>
    <t>Faragó István</t>
  </si>
  <si>
    <t>Numerikus modellezés és közönséges differenciálegyenletek numerikus megoldási módszerei 1 (gy)</t>
  </si>
  <si>
    <t>Stochastics (STO)</t>
  </si>
  <si>
    <t>sztochf1u0um19em</t>
  </si>
  <si>
    <t>Stochastic processes (l)</t>
  </si>
  <si>
    <t>Sztochasztikus folyamatok (ea)</t>
  </si>
  <si>
    <t>sztochf1u0um19gm</t>
  </si>
  <si>
    <t>Stochastic processes (p)</t>
  </si>
  <si>
    <t>Prokaj Vilmos</t>
  </si>
  <si>
    <t>Sztochasztikus folyamatok (gy)</t>
  </si>
  <si>
    <t>Discrete Mathematics (DIM)</t>
  </si>
  <si>
    <t>algori1u0um22em</t>
  </si>
  <si>
    <t>Algorithms (l)</t>
  </si>
  <si>
    <t>Algoritmusok (ea)</t>
  </si>
  <si>
    <t>algori1u0um22gm</t>
  </si>
  <si>
    <t>Algorithms (p)</t>
  </si>
  <si>
    <t>Király Zoltán</t>
  </si>
  <si>
    <t>Algoritmusok (gy)</t>
  </si>
  <si>
    <t>alkdim1u0um19em</t>
  </si>
  <si>
    <t>Applied discrete mathematics (l)</t>
  </si>
  <si>
    <t>Alkalmazott diszkrét matematika (ea)</t>
  </si>
  <si>
    <t>alkdim1u0um19gm</t>
  </si>
  <si>
    <t>Applied discrete mathematics (p)</t>
  </si>
  <si>
    <t>Csikvári Péter</t>
  </si>
  <si>
    <t>Alkalmazott diszkrét matematika (gy)</t>
  </si>
  <si>
    <t>Operations Research (OPR)</t>
  </si>
  <si>
    <t>doptim1u0um19em</t>
  </si>
  <si>
    <t>Discrete and continuous optimization 1 (l)</t>
  </si>
  <si>
    <t>Diszkrét és folytonos optimalizálás 1 (ea)</t>
  </si>
  <si>
    <t>doptim1u0um19gm</t>
  </si>
  <si>
    <t>Discrete and continuous optimization 1 (p)</t>
  </si>
  <si>
    <t>Diszkrét és folytonos optimalizálás 1 (gy)</t>
  </si>
  <si>
    <t>Modelling project work 1 and 2 are obligatory (these are included in the 40 credits).</t>
  </si>
  <si>
    <t>dindif1u0um17em</t>
  </si>
  <si>
    <t>Dynamical systems and differential equations 1 (l)</t>
  </si>
  <si>
    <t>Dinamikai rendszerek és differenciálegyenletek 1 (ea)</t>
  </si>
  <si>
    <t>dindif1u0um17gm</t>
  </si>
  <si>
    <t>Dynamical systems and differential equations 1 (p)</t>
  </si>
  <si>
    <t>Simon Péter</t>
  </si>
  <si>
    <t>Dinamikai rendszerek és differenciálegyenletek 1 (gy)</t>
  </si>
  <si>
    <t>difegy1u0_m19ex</t>
  </si>
  <si>
    <t>Differential equations (l)</t>
  </si>
  <si>
    <t>Differenciálegyenletek (ea)</t>
  </si>
  <si>
    <t>difegy1u0_m19gx</t>
  </si>
  <si>
    <t>Differential equations (p)</t>
  </si>
  <si>
    <t>Differenciálegyenletek (gy)</t>
  </si>
  <si>
    <t>ifpdnm1u0um17em</t>
  </si>
  <si>
    <t>Numerical methods and applications of time-dependent partial differential equations 1 (l)</t>
  </si>
  <si>
    <t>Időfüggő parciális differenciálegyenletek numerikus módszerei és alkalmazásai 1 (ea)</t>
  </si>
  <si>
    <t>ifpdnm1u0um17gm</t>
  </si>
  <si>
    <t>Numerical methods and applications of timedependent partial differential equations 1 (p)</t>
  </si>
  <si>
    <t>Izsák Ferenc</t>
  </si>
  <si>
    <t>Időfüggő parciális differenciálegyenletek numerikus módszerei és alkalmazásai 1 (gy)</t>
  </si>
  <si>
    <t>parcdf1u0_m19ex</t>
  </si>
  <si>
    <t>Partial differential equations (l)</t>
  </si>
  <si>
    <t>Parciális differenciálegyenletek (ea)</t>
  </si>
  <si>
    <t>parcdf1u0_m19gx</t>
  </si>
  <si>
    <t>Partial differential equations  (p)</t>
  </si>
  <si>
    <t>Besenyei Ádám</t>
  </si>
  <si>
    <t>Partial differential equations (p)</t>
  </si>
  <si>
    <t>Parciális differenciálegyenletek (gy)</t>
  </si>
  <si>
    <t>elpdnm1u0um17em</t>
  </si>
  <si>
    <t>Numerical solution of elliptic partial differential equations 1 (l)</t>
  </si>
  <si>
    <t>Elliptikus parciális differenciálegyenletek numerikus módszerei és alkalmazásai 1 (ea)</t>
  </si>
  <si>
    <t>elpdnm1u0um17gm</t>
  </si>
  <si>
    <t>Numerical solution of elliptic partial differential equations 1 (p)</t>
  </si>
  <si>
    <t>Elliptikus parciális differenciálegyenletek numerikus módszerei és alkalmazásai 1 (gy)</t>
  </si>
  <si>
    <t>Computer Geometry (GEO)</t>
  </si>
  <si>
    <t>intgeo1u0um19em</t>
  </si>
  <si>
    <t>Integral geometry (l)</t>
  </si>
  <si>
    <t>Integrálgeometria (ea)</t>
  </si>
  <si>
    <t>Csikós Balázs</t>
  </si>
  <si>
    <t>diffgor1u0um19em</t>
  </si>
  <si>
    <t>Differential geometry of curves and surfaces (l)</t>
  </si>
  <si>
    <t>Görbék és felületek differnciálgeometriája (ea)</t>
  </si>
  <si>
    <t>diffgor1u0um19gm</t>
  </si>
  <si>
    <t>Differential geometry of curves and surfaces (p)</t>
  </si>
  <si>
    <t>Görbék és felületek differnciálgeometriája (gy)</t>
  </si>
  <si>
    <t>geomod1u0um17em</t>
  </si>
  <si>
    <t>Geometric modelling (l)</t>
  </si>
  <si>
    <t>Geometriai modellezés (ea)</t>
  </si>
  <si>
    <t>Verhóczki László</t>
  </si>
  <si>
    <t>geomszg1u0um19em</t>
  </si>
  <si>
    <t>Computational geometry (l)</t>
  </si>
  <si>
    <t>Számítógépes geometria (ea)</t>
  </si>
  <si>
    <t>Naszódi Márton</t>
  </si>
  <si>
    <t>tdimst1u0um17em</t>
  </si>
  <si>
    <t>Multivariate statistical methods (l)</t>
  </si>
  <si>
    <t>Többdimenziós statisztikai eljárások (ea)</t>
  </si>
  <si>
    <t>s</t>
  </si>
  <si>
    <t>Michaletzky György</t>
  </si>
  <si>
    <t>Waiver from prerequisite may be obtained based on BSc record</t>
  </si>
  <si>
    <t>idosor1u0um20em</t>
  </si>
  <si>
    <t>Analysis of time series 1 (l)</t>
  </si>
  <si>
    <t>Idősorok elemzése 1 (ea)</t>
  </si>
  <si>
    <t>Márkus László</t>
  </si>
  <si>
    <t>penzfo1u0um17em</t>
  </si>
  <si>
    <t>Financial processes 1 (l)</t>
  </si>
  <si>
    <t>Pénzügyi folyamatok 1 (ea)</t>
  </si>
  <si>
    <t>Arató Miklós</t>
  </si>
  <si>
    <t>penzfo2u0um17em</t>
  </si>
  <si>
    <t>Financial processes 2 (l)</t>
  </si>
  <si>
    <t>Pénzügyi folyamatok 2 (ea)</t>
  </si>
  <si>
    <t>pengaz1u0um19em</t>
  </si>
  <si>
    <t>Finance and economics (l)</t>
  </si>
  <si>
    <t>Pénzügy és gazdaság (ea)</t>
  </si>
  <si>
    <t>pengaz1u0um19gm</t>
  </si>
  <si>
    <t>Finance and economics (p)</t>
  </si>
  <si>
    <t>Kiss Hubert János</t>
  </si>
  <si>
    <t>Pénzügy és gazdaság (gy)</t>
  </si>
  <si>
    <t>bevinf1u0um17em</t>
  </si>
  <si>
    <t>Introduction to information theory (l)</t>
  </si>
  <si>
    <t>Bevezetés az információelméletbe (ea)</t>
  </si>
  <si>
    <t>Csiszár Villő</t>
  </si>
  <si>
    <t>bevstpr0um20gm</t>
  </si>
  <si>
    <t>Introduction to statistical computing</t>
  </si>
  <si>
    <t>Bevezető a statisztikai programcsomagok alkalmazásába</t>
  </si>
  <si>
    <t>Zempléni András</t>
  </si>
  <si>
    <t>statszamu0um20gm</t>
  </si>
  <si>
    <t>Modern computer-based methods of statistics</t>
  </si>
  <si>
    <t>A statisztika modern számítógépes módszerei</t>
  </si>
  <si>
    <t>Algorithms and Computer Science (ALC)</t>
  </si>
  <si>
    <t>kodszi1u0um17em</t>
  </si>
  <si>
    <t>Codes and symmetric structures (l)</t>
  </si>
  <si>
    <t>Kódok és szimmetrikus struktúrák (ea)</t>
  </si>
  <si>
    <t>Szőnyi Tamás</t>
  </si>
  <si>
    <t>szgelm1u0um17em</t>
  </si>
  <si>
    <t>Computational number theory (l)</t>
  </si>
  <si>
    <t>Számítógépes számelmélet (ea)</t>
  </si>
  <si>
    <t>Gyarmati Katalin</t>
  </si>
  <si>
    <t>criptog1u0um19em</t>
  </si>
  <si>
    <r>
      <t xml:space="preserve">Cryptography </t>
    </r>
    <r>
      <rPr>
        <sz val="11"/>
        <color theme="1"/>
        <rFont val="Calibri"/>
        <family val="2"/>
        <charset val="238"/>
        <scheme val="minor"/>
      </rPr>
      <t>(l)</t>
    </r>
  </si>
  <si>
    <t>Kriptográfia (ea)</t>
  </si>
  <si>
    <t>criptog1u0um19gm</t>
  </si>
  <si>
    <t>Cryptography (p)</t>
  </si>
  <si>
    <r>
      <t xml:space="preserve">Cryptography </t>
    </r>
    <r>
      <rPr>
        <sz val="11"/>
        <color theme="1"/>
        <rFont val="Calibri"/>
        <family val="2"/>
        <charset val="238"/>
        <scheme val="minor"/>
      </rPr>
      <t>(p)</t>
    </r>
  </si>
  <si>
    <t>Kriptográfia (gy)</t>
  </si>
  <si>
    <t>opkszg1u0um17gm</t>
  </si>
  <si>
    <t>Computational methods in operation reserach (p)</t>
  </si>
  <si>
    <t>Operációkutatás számítógépes módszerei (gy)</t>
  </si>
  <si>
    <t>Jüttner Alpár</t>
  </si>
  <si>
    <t>doptim2u0um19em</t>
  </si>
  <si>
    <t>Discrete and continuous optimization 2 (l)</t>
  </si>
  <si>
    <t>Diszkrét és folytonos optimalizálás 2 (ea)</t>
  </si>
  <si>
    <t>doptim2u0um19gm</t>
  </si>
  <si>
    <t>Discrete and continuous optimization 2 (p)</t>
  </si>
  <si>
    <t>Diszkrét és folytonos optimalizálás 2 (gy)</t>
  </si>
  <si>
    <t>Modelling Activities (MOD)</t>
  </si>
  <si>
    <t>szakmgy1u0um19zm</t>
  </si>
  <si>
    <t>Modelling project work 1 (p)</t>
  </si>
  <si>
    <t>Önálló projekt 1 (gy)</t>
  </si>
  <si>
    <t>m</t>
  </si>
  <si>
    <t>Jüttner Alpár, Zempléni András</t>
  </si>
  <si>
    <t>szakmgy2u0um19zm</t>
  </si>
  <si>
    <t>Modelling project work 2 (p)</t>
  </si>
  <si>
    <t>Önálló projekt 2 (gy)</t>
  </si>
  <si>
    <t>szakmgy3u0um19zm</t>
  </si>
  <si>
    <t>Modelling project work 3 (p)</t>
  </si>
  <si>
    <t>Önálló projekt 3 (gy)</t>
  </si>
  <si>
    <t>modweek1u0um19zm</t>
  </si>
  <si>
    <t>Modelling week (p)</t>
  </si>
  <si>
    <t>Modellező hét (gy)</t>
  </si>
  <si>
    <t>D. Thesis</t>
  </si>
  <si>
    <t>Mandatory</t>
  </si>
  <si>
    <t>diplom1u0am17dm</t>
  </si>
  <si>
    <t>MSc thesis seminar 1</t>
  </si>
  <si>
    <t>Diplomamunka szeminárium 1</t>
  </si>
  <si>
    <t>diplom2u0am22dm</t>
  </si>
  <si>
    <t>MSc thesis seminar 2</t>
  </si>
  <si>
    <t>Diplomamunka szeminárium 2</t>
  </si>
  <si>
    <t>E. Free credits (6 credits to be obtained)</t>
  </si>
  <si>
    <t>Free subject</t>
  </si>
  <si>
    <t>Szabadon választható tárgy</t>
  </si>
  <si>
    <t>Ágoston István</t>
  </si>
  <si>
    <t>Explanation of abbreviations</t>
  </si>
  <si>
    <t>Evaluation</t>
  </si>
  <si>
    <t>E(5)=Examination(5) (written or oral)</t>
  </si>
  <si>
    <t>TM(5)=Term mark(5)</t>
  </si>
  <si>
    <t>Prerequisites</t>
  </si>
  <si>
    <t>strong = must have obtained credits from the prerequisite at the time of registration for the subject</t>
  </si>
  <si>
    <t>weak = must have obtained credits for the prerequisite at the time of final evaluatuion</t>
  </si>
  <si>
    <t>Type of subjects</t>
  </si>
  <si>
    <t>m=mandatory</t>
  </si>
  <si>
    <t>e=elective</t>
  </si>
  <si>
    <t>Requirements</t>
  </si>
  <si>
    <t>At least 120 credits needed. In particular:</t>
  </si>
  <si>
    <t>A. Basic courses: at least 18 credits</t>
  </si>
  <si>
    <t>With the permission of the teaching committee some credits may be substituted by general mathematical credits.</t>
  </si>
  <si>
    <t>B. Core courses: at least 24 credits</t>
  </si>
  <si>
    <t>B and C together: at least 76 credits</t>
  </si>
  <si>
    <t>C. Differentiated courses: at least 40 credits</t>
  </si>
  <si>
    <t>D. Master's thesis seminars: 20 credits</t>
  </si>
  <si>
    <t>6 free credits</t>
  </si>
  <si>
    <t>Waiver of some prerequisites for BSc subjects can be obtained, based on BSc records.</t>
  </si>
  <si>
    <t>Restrictions for B. and C. type subjects can be read at the end of the header of the corresponding sections.</t>
  </si>
  <si>
    <t xml:space="preserve">Not all subjects will be offered each year. For information about scheduling, see the web page of the Institute of Mathematics or check with the course coordinator. </t>
  </si>
  <si>
    <r>
      <t xml:space="preserve">B. Core courses (at least 24 credits needed)! </t>
    </r>
    <r>
      <rPr>
        <b/>
        <sz val="14"/>
        <color indexed="8"/>
        <rFont val="Times New Roman"/>
        <family val="1"/>
        <charset val="238"/>
      </rPr>
      <t>B and C together: at least 76 credits</t>
    </r>
  </si>
  <si>
    <r>
      <t xml:space="preserve">C. Differentiated courses (at least 40 credits needed)! </t>
    </r>
    <r>
      <rPr>
        <b/>
        <sz val="14"/>
        <color indexed="8"/>
        <rFont val="Times New Roman"/>
        <family val="1"/>
        <charset val="238"/>
      </rPr>
      <t>B and C together: at least 76 credits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</si>
</sst>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;;@"/>
  </numFmts>
  <fonts count="2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8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name val="Arial"/>
      <family val="2"/>
      <charset val="238"/>
    </font>
    <font>
      <b/>
      <sz val="14"/>
      <color indexed="8"/>
      <name val="Times New Roman"/>
      <family val="1"/>
      <charset val="238"/>
    </font>
    <font>
      <sz val="11"/>
      <color rgb="FF000000"/>
      <name val="Calibri"/>
      <family val="2"/>
      <charset val="238"/>
    </font>
    <font>
      <sz val="10"/>
      <color theme="1"/>
      <name val="Arial"/>
      <family val="2"/>
      <charset val="238"/>
    </font>
    <font>
      <sz val="10"/>
      <color rgb="FF333333"/>
      <name val="Arial"/>
      <family val="2"/>
      <charset val="238"/>
    </font>
    <font>
      <b/>
      <sz val="16"/>
      <color rgb="FF000000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i/>
      <sz val="10"/>
      <color rgb="FF000000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0"/>
      <color rgb="FFC0504D"/>
      <name val="Arial"/>
      <family val="2"/>
      <charset val="238"/>
    </font>
    <font>
      <b/>
      <sz val="10"/>
      <color rgb="FF4F81BD"/>
      <name val="Arial"/>
      <family val="2"/>
      <charset val="238"/>
    </font>
    <font>
      <b/>
      <sz val="10"/>
      <color rgb="FFE46C0A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333333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sz val="16"/>
      <color rgb="FF333333"/>
      <name val="Times New Roman"/>
      <family val="1"/>
      <charset val="238"/>
    </font>
  </fonts>
  <fills count="17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FFF"/>
        <bgColor rgb="FFFFFFCC"/>
      </patternFill>
    </fill>
    <fill>
      <patternFill patternType="solid">
        <fgColor rgb="FFCCFFFF"/>
        <bgColor rgb="FFCCFFCC"/>
      </patternFill>
    </fill>
    <fill>
      <patternFill patternType="solid">
        <fgColor rgb="FFD9D9D9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theme="7" tint="0.39994506668294322"/>
        <bgColor rgb="FFFFFF00"/>
      </patternFill>
    </fill>
    <fill>
      <patternFill patternType="solid">
        <fgColor rgb="FFFFFF66"/>
        <bgColor rgb="FFFFFF00"/>
      </patternFill>
    </fill>
    <fill>
      <patternFill patternType="solid">
        <fgColor rgb="FF99FF66"/>
        <bgColor rgb="FFCCFFCC"/>
      </patternFill>
    </fill>
    <fill>
      <patternFill patternType="solid">
        <fgColor rgb="FF99FF66"/>
        <bgColor rgb="FF00FF00"/>
      </patternFill>
    </fill>
    <fill>
      <patternFill patternType="solid">
        <fgColor rgb="FF99FF66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FF9900"/>
        <bgColor rgb="FFFF950E"/>
      </patternFill>
    </fill>
    <fill>
      <patternFill patternType="solid">
        <fgColor rgb="FFCCFFFF"/>
        <bgColor indexed="64"/>
      </patternFill>
    </fill>
    <fill>
      <patternFill patternType="solid">
        <fgColor rgb="FFDDDDDD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232627"/>
      </left>
      <right style="thin">
        <color rgb="FF232627"/>
      </right>
      <top style="thin">
        <color rgb="FF232627"/>
      </top>
      <bottom style="thin">
        <color rgb="FF232627"/>
      </bottom>
      <diagonal/>
    </border>
  </borders>
  <cellStyleXfs count="5">
    <xf numFmtId="0" fontId="0" fillId="0" borderId="0"/>
    <xf numFmtId="0" fontId="10" fillId="0" borderId="0"/>
    <xf numFmtId="0" fontId="9" fillId="0" borderId="0"/>
    <xf numFmtId="0" fontId="11" fillId="0" borderId="0"/>
    <xf numFmtId="0" fontId="1" fillId="0" borderId="0"/>
  </cellStyleXfs>
  <cellXfs count="152">
    <xf numFmtId="0" fontId="0" fillId="0" borderId="0" xfId="0"/>
    <xf numFmtId="0" fontId="1" fillId="0" borderId="0" xfId="4"/>
    <xf numFmtId="0" fontId="2" fillId="0" borderId="1" xfId="4" applyFont="1" applyBorder="1" applyAlignment="1">
      <alignment horizontal="left" vertical="center" wrapText="1"/>
    </xf>
    <xf numFmtId="0" fontId="2" fillId="0" borderId="2" xfId="4" applyFont="1" applyBorder="1" applyAlignment="1">
      <alignment horizontal="left" vertical="center" wrapText="1"/>
    </xf>
    <xf numFmtId="0" fontId="5" fillId="0" borderId="3" xfId="4" applyFont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center"/>
    </xf>
    <xf numFmtId="0" fontId="5" fillId="2" borderId="3" xfId="4" applyFont="1" applyFill="1" applyBorder="1" applyAlignment="1">
      <alignment horizontal="center" vertical="center"/>
    </xf>
    <xf numFmtId="0" fontId="5" fillId="2" borderId="3" xfId="4" applyFont="1" applyFill="1" applyBorder="1" applyAlignment="1">
      <alignment vertical="center" wrapText="1"/>
    </xf>
    <xf numFmtId="0" fontId="1" fillId="0" borderId="0" xfId="4" applyAlignment="1">
      <alignment vertical="center"/>
    </xf>
    <xf numFmtId="0" fontId="1" fillId="0" borderId="3" xfId="4" applyFont="1" applyBorder="1" applyAlignment="1">
      <alignment vertical="center"/>
    </xf>
    <xf numFmtId="0" fontId="10" fillId="0" borderId="2" xfId="1" applyBorder="1" applyAlignment="1">
      <alignment vertical="center" wrapText="1"/>
    </xf>
    <xf numFmtId="0" fontId="1" fillId="0" borderId="2" xfId="4" applyBorder="1" applyAlignment="1">
      <alignment vertical="center" wrapText="1"/>
    </xf>
    <xf numFmtId="0" fontId="13" fillId="0" borderId="3" xfId="2" applyFont="1" applyBorder="1" applyAlignment="1">
      <alignment horizontal="center" vertical="center" wrapText="1"/>
    </xf>
    <xf numFmtId="0" fontId="5" fillId="0" borderId="3" xfId="4" applyFont="1" applyBorder="1" applyAlignment="1">
      <alignment horizontal="center" vertical="center" wrapText="1"/>
    </xf>
    <xf numFmtId="0" fontId="14" fillId="0" borderId="0" xfId="2" applyFont="1" applyAlignment="1">
      <alignment horizontal="center" vertical="center" wrapText="1"/>
    </xf>
    <xf numFmtId="0" fontId="6" fillId="0" borderId="0" xfId="4" applyFont="1" applyAlignment="1">
      <alignment horizontal="left" vertical="center"/>
    </xf>
    <xf numFmtId="0" fontId="15" fillId="0" borderId="3" xfId="1" applyFont="1" applyBorder="1" applyAlignment="1">
      <alignment vertical="center" wrapText="1"/>
    </xf>
    <xf numFmtId="0" fontId="5" fillId="3" borderId="3" xfId="4" applyFont="1" applyFill="1" applyBorder="1" applyAlignment="1">
      <alignment horizontal="center" vertical="center"/>
    </xf>
    <xf numFmtId="0" fontId="1" fillId="0" borderId="3" xfId="4" applyBorder="1" applyAlignment="1">
      <alignment vertical="center" wrapText="1"/>
    </xf>
    <xf numFmtId="0" fontId="4" fillId="3" borderId="3" xfId="4" applyFont="1" applyFill="1" applyBorder="1" applyAlignment="1">
      <alignment horizontal="center" vertical="center"/>
    </xf>
    <xf numFmtId="0" fontId="6" fillId="0" borderId="3" xfId="4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/>
    </xf>
    <xf numFmtId="0" fontId="6" fillId="0" borderId="3" xfId="4" applyFont="1" applyBorder="1" applyAlignment="1">
      <alignment vertical="center" wrapText="1"/>
    </xf>
    <xf numFmtId="0" fontId="1" fillId="0" borderId="3" xfId="4" applyBorder="1" applyAlignment="1">
      <alignment vertical="center"/>
    </xf>
    <xf numFmtId="164" fontId="16" fillId="4" borderId="3" xfId="4" applyNumberFormat="1" applyFont="1" applyFill="1" applyBorder="1" applyAlignment="1">
      <alignment horizontal="center" vertical="center"/>
    </xf>
    <xf numFmtId="0" fontId="7" fillId="4" borderId="3" xfId="4" applyFont="1" applyFill="1" applyBorder="1" applyAlignment="1">
      <alignment vertical="center"/>
    </xf>
    <xf numFmtId="164" fontId="17" fillId="4" borderId="3" xfId="4" applyNumberFormat="1" applyFont="1" applyFill="1" applyBorder="1" applyAlignment="1">
      <alignment horizontal="center" vertical="center"/>
    </xf>
    <xf numFmtId="164" fontId="18" fillId="4" borderId="3" xfId="4" applyNumberFormat="1" applyFont="1" applyFill="1" applyBorder="1" applyAlignment="1">
      <alignment horizontal="center" vertical="center"/>
    </xf>
    <xf numFmtId="0" fontId="5" fillId="2" borderId="3" xfId="4" applyFont="1" applyFill="1" applyBorder="1" applyAlignment="1">
      <alignment horizontal="left" vertical="center" wrapText="1"/>
    </xf>
    <xf numFmtId="0" fontId="1" fillId="0" borderId="3" xfId="4" applyBorder="1" applyAlignment="1">
      <alignment horizontal="left" vertical="center" wrapText="1"/>
    </xf>
    <xf numFmtId="0" fontId="1" fillId="4" borderId="3" xfId="4" applyFill="1" applyBorder="1" applyAlignment="1">
      <alignment vertical="center"/>
    </xf>
    <xf numFmtId="0" fontId="5" fillId="5" borderId="3" xfId="4" applyFont="1" applyFill="1" applyBorder="1" applyAlignment="1">
      <alignment horizontal="center" vertical="center"/>
    </xf>
    <xf numFmtId="0" fontId="5" fillId="5" borderId="3" xfId="4" applyFont="1" applyFill="1" applyBorder="1" applyAlignment="1">
      <alignment horizontal="left" vertical="center" wrapText="1"/>
    </xf>
    <xf numFmtId="0" fontId="19" fillId="0" borderId="3" xfId="2" applyFont="1" applyBorder="1" applyAlignment="1">
      <alignment vertical="center" wrapText="1"/>
    </xf>
    <xf numFmtId="0" fontId="5" fillId="0" borderId="3" xfId="4" applyFont="1" applyBorder="1" applyAlignment="1">
      <alignment horizontal="left" vertical="center" wrapText="1"/>
    </xf>
    <xf numFmtId="0" fontId="5" fillId="0" borderId="3" xfId="4" applyFont="1" applyBorder="1" applyAlignment="1">
      <alignment vertical="center" wrapText="1"/>
    </xf>
    <xf numFmtId="0" fontId="1" fillId="0" borderId="3" xfId="4" applyFill="1" applyBorder="1" applyAlignment="1">
      <alignment vertical="center" wrapText="1"/>
    </xf>
    <xf numFmtId="0" fontId="1" fillId="0" borderId="2" xfId="4" applyFill="1" applyBorder="1" applyAlignment="1">
      <alignment vertical="center" wrapText="1"/>
    </xf>
    <xf numFmtId="0" fontId="5" fillId="0" borderId="3" xfId="4" applyFont="1" applyFill="1" applyBorder="1" applyAlignment="1">
      <alignment horizontal="center" vertical="center"/>
    </xf>
    <xf numFmtId="0" fontId="13" fillId="0" borderId="3" xfId="2" applyFont="1" applyFill="1" applyBorder="1" applyAlignment="1">
      <alignment horizontal="center" vertical="center" wrapText="1"/>
    </xf>
    <xf numFmtId="0" fontId="5" fillId="0" borderId="3" xfId="4" applyFont="1" applyFill="1" applyBorder="1" applyAlignment="1">
      <alignment horizontal="center" vertical="center" wrapText="1"/>
    </xf>
    <xf numFmtId="0" fontId="14" fillId="0" borderId="0" xfId="2" applyFont="1" applyFill="1" applyAlignment="1">
      <alignment horizontal="center" vertical="center" wrapText="1"/>
    </xf>
    <xf numFmtId="0" fontId="6" fillId="0" borderId="3" xfId="4" applyFont="1" applyFill="1" applyBorder="1" applyAlignment="1">
      <alignment vertical="center" wrapText="1"/>
    </xf>
    <xf numFmtId="0" fontId="6" fillId="0" borderId="3" xfId="4" applyFont="1" applyFill="1" applyBorder="1" applyAlignment="1">
      <alignment horizontal="left" vertical="center" wrapText="1"/>
    </xf>
    <xf numFmtId="0" fontId="1" fillId="3" borderId="3" xfId="4" applyFill="1" applyBorder="1" applyAlignment="1">
      <alignment horizontal="center" vertical="center"/>
    </xf>
    <xf numFmtId="0" fontId="6" fillId="0" borderId="3" xfId="2" applyFont="1" applyBorder="1" applyAlignment="1">
      <alignment horizontal="left" vertical="center"/>
    </xf>
    <xf numFmtId="0" fontId="14" fillId="0" borderId="3" xfId="2" applyFont="1" applyBorder="1" applyAlignment="1">
      <alignment horizontal="left" vertical="center" wrapText="1"/>
    </xf>
    <xf numFmtId="0" fontId="5" fillId="2" borderId="3" xfId="4" applyFont="1" applyFill="1" applyBorder="1" applyAlignment="1">
      <alignment vertical="center"/>
    </xf>
    <xf numFmtId="0" fontId="1" fillId="0" borderId="0" xfId="4" applyAlignment="1"/>
    <xf numFmtId="0" fontId="6" fillId="0" borderId="3" xfId="4" applyFont="1" applyBorder="1" applyAlignment="1">
      <alignment vertical="center"/>
    </xf>
    <xf numFmtId="0" fontId="6" fillId="0" borderId="2" xfId="4" applyFont="1" applyBorder="1" applyAlignment="1">
      <alignment vertical="center" wrapText="1"/>
    </xf>
    <xf numFmtId="0" fontId="1" fillId="0" borderId="3" xfId="4" applyBorder="1"/>
    <xf numFmtId="0" fontId="1" fillId="0" borderId="2" xfId="4" applyBorder="1" applyAlignment="1">
      <alignment vertical="center"/>
    </xf>
    <xf numFmtId="0" fontId="1" fillId="6" borderId="3" xfId="4" applyFill="1" applyBorder="1" applyAlignment="1">
      <alignment vertical="center" wrapText="1"/>
    </xf>
    <xf numFmtId="0" fontId="1" fillId="0" borderId="2" xfId="4" applyBorder="1"/>
    <xf numFmtId="0" fontId="13" fillId="0" borderId="3" xfId="2" applyFont="1" applyBorder="1" applyAlignment="1">
      <alignment horizontal="left" vertical="center" wrapText="1"/>
    </xf>
    <xf numFmtId="0" fontId="7" fillId="0" borderId="0" xfId="4" applyFont="1"/>
    <xf numFmtId="0" fontId="10" fillId="0" borderId="4" xfId="4" applyFont="1" applyBorder="1" applyAlignment="1">
      <alignment horizontal="left" vertical="center" wrapText="1"/>
    </xf>
    <xf numFmtId="0" fontId="1" fillId="0" borderId="5" xfId="4" applyBorder="1" applyAlignment="1">
      <alignment vertical="center" wrapText="1"/>
    </xf>
    <xf numFmtId="0" fontId="1" fillId="0" borderId="6" xfId="4" applyBorder="1"/>
    <xf numFmtId="0" fontId="20" fillId="0" borderId="2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 wrapText="1"/>
    </xf>
    <xf numFmtId="0" fontId="20" fillId="0" borderId="3" xfId="4" applyFont="1" applyBorder="1" applyAlignment="1">
      <alignment horizontal="center" vertical="center"/>
    </xf>
    <xf numFmtId="0" fontId="20" fillId="0" borderId="6" xfId="4" applyFont="1" applyBorder="1" applyAlignment="1">
      <alignment horizontal="center" vertical="center"/>
    </xf>
    <xf numFmtId="0" fontId="13" fillId="0" borderId="2" xfId="2" applyFont="1" applyBorder="1" applyAlignment="1">
      <alignment horizontal="center" vertical="center" wrapText="1"/>
    </xf>
    <xf numFmtId="0" fontId="5" fillId="0" borderId="2" xfId="4" applyFont="1" applyBorder="1" applyAlignment="1">
      <alignment horizontal="left" vertical="center" wrapText="1"/>
    </xf>
    <xf numFmtId="0" fontId="19" fillId="0" borderId="2" xfId="4" applyFont="1" applyBorder="1" applyAlignment="1">
      <alignment vertical="center"/>
    </xf>
    <xf numFmtId="0" fontId="19" fillId="0" borderId="3" xfId="4" applyFont="1" applyBorder="1"/>
    <xf numFmtId="0" fontId="1" fillId="3" borderId="3" xfId="4" applyFill="1" applyBorder="1" applyAlignment="1">
      <alignment vertical="center" wrapText="1"/>
    </xf>
    <xf numFmtId="0" fontId="19" fillId="0" borderId="2" xfId="2" applyFont="1" applyBorder="1" applyAlignment="1">
      <alignment vertical="center" wrapText="1"/>
    </xf>
    <xf numFmtId="0" fontId="19" fillId="0" borderId="3" xfId="2" applyFont="1" applyFill="1" applyBorder="1" applyAlignment="1">
      <alignment vertical="center" wrapText="1"/>
    </xf>
    <xf numFmtId="0" fontId="14" fillId="0" borderId="3" xfId="2" applyFont="1" applyBorder="1" applyAlignment="1">
      <alignment horizontal="center" vertical="center" wrapText="1"/>
    </xf>
    <xf numFmtId="0" fontId="14" fillId="0" borderId="3" xfId="2" applyFont="1" applyBorder="1" applyAlignment="1">
      <alignment vertical="center" wrapText="1"/>
    </xf>
    <xf numFmtId="0" fontId="14" fillId="0" borderId="2" xfId="2" applyFont="1" applyBorder="1" applyAlignment="1">
      <alignment vertical="center" wrapText="1"/>
    </xf>
    <xf numFmtId="0" fontId="5" fillId="2" borderId="15" xfId="4" applyFont="1" applyFill="1" applyBorder="1" applyAlignment="1">
      <alignment horizontal="center" vertical="center"/>
    </xf>
    <xf numFmtId="0" fontId="5" fillId="5" borderId="15" xfId="4" applyFont="1" applyFill="1" applyBorder="1" applyAlignment="1">
      <alignment horizontal="left" vertical="center" wrapText="1"/>
    </xf>
    <xf numFmtId="0" fontId="11" fillId="0" borderId="15" xfId="4" applyFont="1" applyBorder="1" applyAlignment="1">
      <alignment horizontal="left" vertical="center" wrapText="1"/>
    </xf>
    <xf numFmtId="0" fontId="11" fillId="0" borderId="15" xfId="4" applyFont="1" applyBorder="1" applyAlignment="1">
      <alignment vertical="center" wrapText="1"/>
    </xf>
    <xf numFmtId="0" fontId="11" fillId="0" borderId="15" xfId="3" applyBorder="1" applyAlignment="1">
      <alignment vertical="center" wrapText="1"/>
    </xf>
    <xf numFmtId="0" fontId="21" fillId="0" borderId="15" xfId="4" applyFont="1" applyBorder="1" applyAlignment="1">
      <alignment horizontal="center" vertical="center" wrapText="1"/>
    </xf>
    <xf numFmtId="0" fontId="5" fillId="0" borderId="15" xfId="4" applyFont="1" applyBorder="1" applyAlignment="1">
      <alignment horizontal="center" vertical="center"/>
    </xf>
    <xf numFmtId="0" fontId="5" fillId="0" borderId="15" xfId="4" applyFont="1" applyBorder="1" applyAlignment="1">
      <alignment horizontal="center" vertical="center" wrapText="1"/>
    </xf>
    <xf numFmtId="0" fontId="1" fillId="0" borderId="15" xfId="4" applyBorder="1" applyAlignment="1">
      <alignment vertical="center"/>
    </xf>
    <xf numFmtId="0" fontId="1" fillId="0" borderId="15" xfId="4" applyBorder="1" applyAlignment="1">
      <alignment vertical="center" wrapText="1"/>
    </xf>
    <xf numFmtId="164" fontId="16" fillId="7" borderId="15" xfId="4" applyNumberFormat="1" applyFont="1" applyFill="1" applyBorder="1" applyAlignment="1">
      <alignment horizontal="center" vertical="center"/>
    </xf>
    <xf numFmtId="164" fontId="17" fillId="7" borderId="15" xfId="4" applyNumberFormat="1" applyFont="1" applyFill="1" applyBorder="1" applyAlignment="1">
      <alignment horizontal="center" vertical="center"/>
    </xf>
    <xf numFmtId="164" fontId="18" fillId="7" borderId="15" xfId="4" applyNumberFormat="1" applyFont="1" applyFill="1" applyBorder="1" applyAlignment="1">
      <alignment horizontal="center" vertical="center"/>
    </xf>
    <xf numFmtId="0" fontId="22" fillId="8" borderId="2" xfId="4" applyFont="1" applyFill="1" applyBorder="1" applyAlignment="1">
      <alignment horizontal="center" vertical="center"/>
    </xf>
    <xf numFmtId="0" fontId="1" fillId="9" borderId="2" xfId="4" applyFill="1" applyBorder="1" applyAlignment="1">
      <alignment horizontal="left" vertical="center"/>
    </xf>
    <xf numFmtId="0" fontId="7" fillId="0" borderId="0" xfId="4" applyFont="1" applyAlignment="1">
      <alignment vertical="center"/>
    </xf>
    <xf numFmtId="0" fontId="1" fillId="0" borderId="0" xfId="4" applyAlignment="1">
      <alignment horizontal="center" vertical="center"/>
    </xf>
    <xf numFmtId="0" fontId="5" fillId="9" borderId="2" xfId="4" applyFont="1" applyFill="1" applyBorder="1" applyAlignment="1">
      <alignment horizontal="left" vertical="center" wrapText="1"/>
    </xf>
    <xf numFmtId="0" fontId="6" fillId="9" borderId="2" xfId="4" applyFont="1" applyFill="1" applyBorder="1" applyAlignment="1">
      <alignment horizontal="left" vertical="center" wrapText="1"/>
    </xf>
    <xf numFmtId="0" fontId="1" fillId="10" borderId="2" xfId="4" applyFill="1" applyBorder="1" applyAlignment="1">
      <alignment vertical="center"/>
    </xf>
    <xf numFmtId="0" fontId="1" fillId="11" borderId="2" xfId="4" applyFill="1" applyBorder="1" applyAlignment="1">
      <alignment vertical="center"/>
    </xf>
    <xf numFmtId="0" fontId="1" fillId="10" borderId="2" xfId="4" applyFill="1" applyBorder="1" applyAlignment="1">
      <alignment vertical="center" wrapText="1"/>
    </xf>
    <xf numFmtId="0" fontId="1" fillId="12" borderId="3" xfId="4" applyFill="1" applyBorder="1" applyAlignment="1">
      <alignment wrapText="1"/>
    </xf>
    <xf numFmtId="0" fontId="1" fillId="11" borderId="7" xfId="4" applyFill="1" applyBorder="1" applyAlignment="1">
      <alignment vertical="center"/>
    </xf>
    <xf numFmtId="0" fontId="1" fillId="11" borderId="2" xfId="4" applyFill="1" applyBorder="1" applyAlignment="1">
      <alignment vertical="center" wrapText="1"/>
    </xf>
    <xf numFmtId="0" fontId="23" fillId="0" borderId="3" xfId="4" applyFont="1" applyBorder="1" applyAlignment="1">
      <alignment vertical="center"/>
    </xf>
    <xf numFmtId="0" fontId="4" fillId="13" borderId="3" xfId="4" applyFont="1" applyFill="1" applyBorder="1" applyAlignment="1">
      <alignment vertical="center" wrapText="1"/>
    </xf>
    <xf numFmtId="0" fontId="1" fillId="13" borderId="2" xfId="4" applyFill="1" applyBorder="1" applyAlignment="1">
      <alignment wrapText="1"/>
    </xf>
    <xf numFmtId="0" fontId="1" fillId="0" borderId="0" xfId="4" applyAlignment="1">
      <alignment horizontal="center"/>
    </xf>
    <xf numFmtId="0" fontId="1" fillId="0" borderId="8" xfId="4" applyBorder="1"/>
    <xf numFmtId="0" fontId="1" fillId="0" borderId="9" xfId="4" applyBorder="1"/>
    <xf numFmtId="0" fontId="4" fillId="0" borderId="3" xfId="4" applyFont="1" applyBorder="1" applyAlignment="1">
      <alignment horizontal="center" vertical="center"/>
    </xf>
    <xf numFmtId="0" fontId="5" fillId="2" borderId="3" xfId="4" applyFont="1" applyFill="1" applyBorder="1" applyAlignment="1">
      <alignment horizontal="center" vertical="center"/>
    </xf>
    <xf numFmtId="0" fontId="2" fillId="0" borderId="6" xfId="4" applyFont="1" applyBorder="1" applyAlignment="1">
      <alignment horizontal="left" vertical="center" wrapText="1"/>
    </xf>
    <xf numFmtId="0" fontId="2" fillId="0" borderId="1" xfId="4" applyFont="1" applyBorder="1" applyAlignment="1">
      <alignment horizontal="left" vertical="center" wrapText="1"/>
    </xf>
    <xf numFmtId="0" fontId="2" fillId="0" borderId="2" xfId="4" applyFont="1" applyBorder="1" applyAlignment="1">
      <alignment horizontal="left" vertical="center" wrapText="1"/>
    </xf>
    <xf numFmtId="0" fontId="3" fillId="0" borderId="6" xfId="4" applyFont="1" applyBorder="1" applyAlignment="1">
      <alignment horizontal="left" vertical="center" wrapText="1"/>
    </xf>
    <xf numFmtId="0" fontId="3" fillId="0" borderId="1" xfId="4" applyFont="1" applyBorder="1" applyAlignment="1">
      <alignment horizontal="left" vertical="center" wrapText="1"/>
    </xf>
    <xf numFmtId="0" fontId="4" fillId="0" borderId="3" xfId="4" applyFont="1" applyBorder="1" applyAlignment="1">
      <alignment vertical="center"/>
    </xf>
    <xf numFmtId="0" fontId="4" fillId="0" borderId="2" xfId="4" applyFont="1" applyBorder="1" applyAlignment="1">
      <alignment horizontal="center" vertical="center"/>
    </xf>
    <xf numFmtId="0" fontId="4" fillId="5" borderId="3" xfId="4" applyFont="1" applyFill="1" applyBorder="1" applyAlignment="1">
      <alignment horizontal="center" vertical="center"/>
    </xf>
    <xf numFmtId="0" fontId="4" fillId="0" borderId="8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7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16" fillId="4" borderId="3" xfId="2" applyFont="1" applyFill="1" applyBorder="1" applyAlignment="1">
      <alignment horizontal="right" vertical="center"/>
    </xf>
    <xf numFmtId="164" fontId="16" fillId="4" borderId="3" xfId="4" applyNumberFormat="1" applyFont="1" applyFill="1" applyBorder="1" applyAlignment="1">
      <alignment horizontal="center" vertical="center"/>
    </xf>
    <xf numFmtId="0" fontId="5" fillId="4" borderId="3" xfId="4" applyFont="1" applyFill="1" applyBorder="1" applyAlignment="1">
      <alignment horizontal="center" vertical="center"/>
    </xf>
    <xf numFmtId="0" fontId="17" fillId="4" borderId="3" xfId="2" applyFont="1" applyFill="1" applyBorder="1" applyAlignment="1">
      <alignment horizontal="right" vertical="center"/>
    </xf>
    <xf numFmtId="164" fontId="17" fillId="4" borderId="3" xfId="4" applyNumberFormat="1" applyFont="1" applyFill="1" applyBorder="1" applyAlignment="1">
      <alignment horizontal="center" vertical="center"/>
    </xf>
    <xf numFmtId="0" fontId="13" fillId="2" borderId="3" xfId="2" applyFont="1" applyFill="1" applyBorder="1" applyAlignment="1">
      <alignment horizontal="left" vertical="center"/>
    </xf>
    <xf numFmtId="0" fontId="18" fillId="4" borderId="3" xfId="2" applyFont="1" applyFill="1" applyBorder="1" applyAlignment="1">
      <alignment horizontal="right" vertical="center"/>
    </xf>
    <xf numFmtId="164" fontId="18" fillId="4" borderId="3" xfId="4" applyNumberFormat="1" applyFont="1" applyFill="1" applyBorder="1" applyAlignment="1">
      <alignment horizontal="center" vertical="center"/>
    </xf>
    <xf numFmtId="0" fontId="12" fillId="16" borderId="3" xfId="2" applyFont="1" applyFill="1" applyBorder="1" applyAlignment="1">
      <alignment horizontal="left" vertical="center" wrapText="1"/>
    </xf>
    <xf numFmtId="0" fontId="13" fillId="5" borderId="3" xfId="2" applyFont="1" applyFill="1" applyBorder="1" applyAlignment="1">
      <alignment horizontal="left" vertical="center"/>
    </xf>
    <xf numFmtId="0" fontId="5" fillId="5" borderId="3" xfId="4" applyFont="1" applyFill="1" applyBorder="1" applyAlignment="1">
      <alignment horizontal="center" vertical="center"/>
    </xf>
    <xf numFmtId="0" fontId="5" fillId="4" borderId="3" xfId="4" applyFont="1" applyFill="1" applyBorder="1" applyAlignment="1">
      <alignment horizontal="left" vertical="center"/>
    </xf>
    <xf numFmtId="0" fontId="12" fillId="2" borderId="3" xfId="2" applyFont="1" applyFill="1" applyBorder="1" applyAlignment="1">
      <alignment horizontal="left" vertical="center"/>
    </xf>
    <xf numFmtId="0" fontId="5" fillId="5" borderId="3" xfId="2" applyFont="1" applyFill="1" applyBorder="1" applyAlignment="1">
      <alignment horizontal="left" vertical="center"/>
    </xf>
    <xf numFmtId="164" fontId="16" fillId="15" borderId="3" xfId="4" applyNumberFormat="1" applyFont="1" applyFill="1" applyBorder="1" applyAlignment="1">
      <alignment horizontal="center" vertical="center"/>
    </xf>
    <xf numFmtId="164" fontId="17" fillId="15" borderId="3" xfId="4" applyNumberFormat="1" applyFont="1" applyFill="1" applyBorder="1" applyAlignment="1">
      <alignment horizontal="center" vertical="center"/>
    </xf>
    <xf numFmtId="0" fontId="12" fillId="2" borderId="3" xfId="2" applyFont="1" applyFill="1" applyBorder="1" applyAlignment="1">
      <alignment horizontal="left" vertical="center" wrapText="1"/>
    </xf>
    <xf numFmtId="0" fontId="24" fillId="2" borderId="15" xfId="4" applyFont="1" applyFill="1" applyBorder="1" applyAlignment="1">
      <alignment horizontal="left" vertical="center" wrapText="1"/>
    </xf>
    <xf numFmtId="0" fontId="5" fillId="2" borderId="15" xfId="4" applyFont="1" applyFill="1" applyBorder="1" applyAlignment="1">
      <alignment horizontal="center" vertical="center"/>
    </xf>
    <xf numFmtId="0" fontId="18" fillId="7" borderId="15" xfId="4" applyFont="1" applyFill="1" applyBorder="1" applyAlignment="1">
      <alignment horizontal="right" vertical="center"/>
    </xf>
    <xf numFmtId="164" fontId="18" fillId="7" borderId="15" xfId="4" applyNumberFormat="1" applyFont="1" applyFill="1" applyBorder="1" applyAlignment="1">
      <alignment horizontal="center" vertical="center"/>
    </xf>
    <xf numFmtId="0" fontId="5" fillId="7" borderId="15" xfId="4" applyFont="1" applyFill="1" applyBorder="1" applyAlignment="1">
      <alignment horizontal="center" vertical="center"/>
    </xf>
    <xf numFmtId="0" fontId="4" fillId="9" borderId="3" xfId="4" applyFont="1" applyFill="1" applyBorder="1" applyAlignment="1">
      <alignment vertical="center" wrapText="1"/>
    </xf>
    <xf numFmtId="0" fontId="23" fillId="10" borderId="3" xfId="4" applyFont="1" applyFill="1" applyBorder="1" applyAlignment="1">
      <alignment vertical="center"/>
    </xf>
    <xf numFmtId="0" fontId="1" fillId="14" borderId="10" xfId="4" applyFill="1" applyBorder="1" applyAlignment="1">
      <alignment vertical="center"/>
    </xf>
    <xf numFmtId="0" fontId="1" fillId="14" borderId="11" xfId="4" applyFill="1" applyBorder="1" applyAlignment="1">
      <alignment vertical="center"/>
    </xf>
    <xf numFmtId="0" fontId="5" fillId="0" borderId="15" xfId="4" applyFont="1" applyBorder="1" applyAlignment="1">
      <alignment horizontal="center" vertical="center"/>
    </xf>
    <xf numFmtId="0" fontId="16" fillId="7" borderId="15" xfId="4" applyFont="1" applyFill="1" applyBorder="1" applyAlignment="1">
      <alignment horizontal="right" vertical="center"/>
    </xf>
    <xf numFmtId="164" fontId="16" fillId="7" borderId="15" xfId="4" applyNumberFormat="1" applyFont="1" applyFill="1" applyBorder="1" applyAlignment="1">
      <alignment horizontal="center" vertical="center"/>
    </xf>
    <xf numFmtId="0" fontId="17" fillId="7" borderId="15" xfId="4" applyFont="1" applyFill="1" applyBorder="1" applyAlignment="1">
      <alignment horizontal="right" vertical="center"/>
    </xf>
    <xf numFmtId="164" fontId="17" fillId="7" borderId="15" xfId="4" applyNumberFormat="1" applyFont="1" applyFill="1" applyBorder="1" applyAlignment="1">
      <alignment horizontal="center" vertical="center"/>
    </xf>
  </cellXfs>
  <cellStyles count="5">
    <cellStyle name="Excel Built-in Normal" xfId="1" xr:uid="{8180CCFA-2146-4E5B-88CD-F6347791D7C6}"/>
    <cellStyle name="Magyarázó szöveg 2" xfId="2" xr:uid="{8907F875-8222-4C3A-AA7D-5A8D6482FF00}"/>
    <cellStyle name="Magyarázó szöveg 2 2" xfId="3" xr:uid="{416AA336-A9CC-4ED0-8EB9-1C2CA871221C}"/>
    <cellStyle name="Normál" xfId="0" builtinId="0"/>
    <cellStyle name="Normál 2" xfId="4" xr:uid="{A644CB4F-C02F-4500-9C4B-8E6A52B32D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82AE-1E9C-4680-ABA5-CD91D8514511}">
  <dimension ref="A1:V639"/>
  <sheetViews>
    <sheetView tabSelected="1" workbookViewId="0">
      <selection activeCell="O88" sqref="O88"/>
    </sheetView>
  </sheetViews>
  <sheetFormatPr defaultColWidth="9" defaultRowHeight="15" x14ac:dyDescent="0.25"/>
  <cols>
    <col min="1" max="1" width="22.5546875" style="51" customWidth="1"/>
    <col min="2" max="2" width="60.5546875" style="54" customWidth="1"/>
    <col min="3" max="3" width="60.44140625" style="1" customWidth="1"/>
    <col min="4" max="11" width="3.5546875" style="102" customWidth="1"/>
    <col min="12" max="12" width="5" style="102" customWidth="1"/>
    <col min="13" max="13" width="6.5546875" style="1" customWidth="1"/>
    <col min="14" max="14" width="5.44140625" style="1" customWidth="1"/>
    <col min="15" max="15" width="20.44140625" style="102" customWidth="1"/>
    <col min="16" max="16" width="50.44140625" style="102" customWidth="1"/>
    <col min="17" max="17" width="6.109375" style="102" customWidth="1"/>
    <col min="18" max="18" width="10.44140625" style="102" customWidth="1"/>
    <col min="19" max="19" width="6.109375" style="102" customWidth="1"/>
    <col min="20" max="20" width="10.44140625" style="102" customWidth="1"/>
    <col min="21" max="21" width="26.44140625" style="102" customWidth="1"/>
    <col min="22" max="22" width="85.44140625" style="56" customWidth="1"/>
    <col min="23" max="16384" width="9" style="1"/>
  </cols>
  <sheetData>
    <row r="1" spans="1:22" ht="42" customHeight="1" x14ac:dyDescent="0.25">
      <c r="A1" s="107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  <c r="R1" s="108"/>
      <c r="S1" s="108"/>
      <c r="T1" s="108"/>
      <c r="U1" s="108"/>
      <c r="V1" s="109"/>
    </row>
    <row r="2" spans="1:22" ht="15" customHeight="1" x14ac:dyDescent="0.25">
      <c r="A2" s="110" t="s">
        <v>1</v>
      </c>
      <c r="B2" s="11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3"/>
    </row>
    <row r="3" spans="1:22" ht="18" customHeight="1" x14ac:dyDescent="0.25">
      <c r="A3" s="112" t="s">
        <v>2</v>
      </c>
      <c r="B3" s="113" t="s">
        <v>3</v>
      </c>
      <c r="C3" s="113" t="s">
        <v>4</v>
      </c>
      <c r="D3" s="105" t="s">
        <v>5</v>
      </c>
      <c r="E3" s="105"/>
      <c r="F3" s="105"/>
      <c r="G3" s="105"/>
      <c r="H3" s="105" t="s">
        <v>6</v>
      </c>
      <c r="I3" s="105"/>
      <c r="J3" s="105"/>
      <c r="K3" s="105"/>
      <c r="L3" s="114" t="s">
        <v>7</v>
      </c>
      <c r="M3" s="114" t="s">
        <v>8</v>
      </c>
      <c r="N3" s="115" t="s">
        <v>9</v>
      </c>
      <c r="O3" s="116"/>
      <c r="P3" s="117"/>
      <c r="Q3" s="105" t="s">
        <v>10</v>
      </c>
      <c r="R3" s="105"/>
      <c r="S3" s="105" t="s">
        <v>11</v>
      </c>
      <c r="T3" s="105"/>
      <c r="U3" s="105" t="s">
        <v>12</v>
      </c>
      <c r="V3" s="105" t="s">
        <v>13</v>
      </c>
    </row>
    <row r="4" spans="1:22" ht="12.75" customHeight="1" x14ac:dyDescent="0.25">
      <c r="A4" s="112"/>
      <c r="B4" s="113"/>
      <c r="C4" s="113"/>
      <c r="D4" s="4">
        <v>1</v>
      </c>
      <c r="E4" s="4">
        <v>2</v>
      </c>
      <c r="F4" s="4">
        <v>3</v>
      </c>
      <c r="G4" s="4">
        <v>4</v>
      </c>
      <c r="H4" s="4" t="s">
        <v>14</v>
      </c>
      <c r="I4" s="4" t="s">
        <v>15</v>
      </c>
      <c r="J4" s="4" t="s">
        <v>16</v>
      </c>
      <c r="K4" s="4" t="s">
        <v>17</v>
      </c>
      <c r="L4" s="114"/>
      <c r="M4" s="114"/>
      <c r="N4" s="118"/>
      <c r="O4" s="119"/>
      <c r="P4" s="120"/>
      <c r="Q4" s="105"/>
      <c r="R4" s="105"/>
      <c r="S4" s="105"/>
      <c r="T4" s="105"/>
      <c r="U4" s="105"/>
      <c r="V4" s="105"/>
    </row>
    <row r="5" spans="1:22" s="8" customFormat="1" ht="35.1" customHeight="1" x14ac:dyDescent="0.3">
      <c r="A5" s="5" t="s">
        <v>18</v>
      </c>
      <c r="B5" s="5"/>
      <c r="C5" s="5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6"/>
      <c r="O5" s="106"/>
      <c r="P5" s="106"/>
      <c r="Q5" s="106"/>
      <c r="R5" s="106"/>
      <c r="S5" s="106"/>
      <c r="T5" s="106"/>
      <c r="U5" s="106"/>
      <c r="V5" s="7" t="s">
        <v>19</v>
      </c>
    </row>
    <row r="6" spans="1:22" ht="12.75" customHeight="1" x14ac:dyDescent="0.25">
      <c r="A6" s="9" t="s">
        <v>20</v>
      </c>
      <c r="B6" s="10" t="s">
        <v>21</v>
      </c>
      <c r="C6" s="11" t="s">
        <v>22</v>
      </c>
      <c r="D6" s="4" t="s">
        <v>23</v>
      </c>
      <c r="E6" s="4" t="s">
        <v>23</v>
      </c>
      <c r="F6" s="4"/>
      <c r="G6" s="4"/>
      <c r="H6" s="12">
        <v>2</v>
      </c>
      <c r="I6" s="4"/>
      <c r="J6" s="4"/>
      <c r="K6" s="4"/>
      <c r="L6" s="13">
        <v>3</v>
      </c>
      <c r="M6" s="12" t="s">
        <v>24</v>
      </c>
      <c r="N6" s="14" t="s">
        <v>25</v>
      </c>
      <c r="O6" s="15" t="s">
        <v>26</v>
      </c>
      <c r="P6" s="16" t="s">
        <v>27</v>
      </c>
      <c r="Q6" s="17"/>
      <c r="R6" s="17"/>
      <c r="S6" s="17"/>
      <c r="T6" s="17"/>
      <c r="U6" s="18" t="s">
        <v>28</v>
      </c>
      <c r="V6" s="19"/>
    </row>
    <row r="7" spans="1:22" ht="12.75" customHeight="1" x14ac:dyDescent="0.25">
      <c r="A7" s="9" t="s">
        <v>26</v>
      </c>
      <c r="B7" s="10" t="s">
        <v>27</v>
      </c>
      <c r="C7" s="11" t="s">
        <v>29</v>
      </c>
      <c r="D7" s="4" t="s">
        <v>23</v>
      </c>
      <c r="E7" s="4" t="s">
        <v>23</v>
      </c>
      <c r="F7" s="4"/>
      <c r="G7" s="4"/>
      <c r="H7" s="4"/>
      <c r="I7" s="12">
        <v>2</v>
      </c>
      <c r="J7" s="4"/>
      <c r="K7" s="4"/>
      <c r="L7" s="13">
        <v>3</v>
      </c>
      <c r="M7" s="12" t="s">
        <v>30</v>
      </c>
      <c r="N7" s="12"/>
      <c r="O7" s="20"/>
      <c r="P7" s="21"/>
      <c r="Q7" s="17"/>
      <c r="R7" s="17"/>
      <c r="S7" s="17"/>
      <c r="T7" s="17"/>
      <c r="U7" s="18" t="s">
        <v>28</v>
      </c>
      <c r="V7" s="19"/>
    </row>
    <row r="8" spans="1:22" ht="12.75" customHeight="1" x14ac:dyDescent="0.25">
      <c r="A8" s="18" t="s">
        <v>31</v>
      </c>
      <c r="B8" s="10" t="s">
        <v>32</v>
      </c>
      <c r="C8" s="11" t="s">
        <v>33</v>
      </c>
      <c r="D8" s="4" t="s">
        <v>23</v>
      </c>
      <c r="E8" s="4" t="s">
        <v>23</v>
      </c>
      <c r="F8" s="4"/>
      <c r="G8" s="4"/>
      <c r="H8" s="12">
        <v>2</v>
      </c>
      <c r="I8" s="4"/>
      <c r="J8" s="4"/>
      <c r="K8" s="4"/>
      <c r="L8" s="13">
        <v>3</v>
      </c>
      <c r="M8" s="12" t="s">
        <v>24</v>
      </c>
      <c r="N8" s="14" t="s">
        <v>25</v>
      </c>
      <c r="O8" s="20" t="s">
        <v>34</v>
      </c>
      <c r="P8" s="22" t="s">
        <v>35</v>
      </c>
      <c r="Q8" s="17"/>
      <c r="R8" s="17"/>
      <c r="S8" s="17"/>
      <c r="T8" s="17"/>
      <c r="U8" s="18" t="s">
        <v>36</v>
      </c>
      <c r="V8" s="19"/>
    </row>
    <row r="9" spans="1:22" ht="12.75" customHeight="1" x14ac:dyDescent="0.25">
      <c r="A9" s="18" t="s">
        <v>34</v>
      </c>
      <c r="B9" s="10" t="s">
        <v>37</v>
      </c>
      <c r="C9" s="11" t="s">
        <v>38</v>
      </c>
      <c r="D9" s="4" t="s">
        <v>23</v>
      </c>
      <c r="E9" s="4" t="s">
        <v>23</v>
      </c>
      <c r="F9" s="4"/>
      <c r="G9" s="4"/>
      <c r="H9" s="4"/>
      <c r="I9" s="12">
        <v>2</v>
      </c>
      <c r="J9" s="4"/>
      <c r="K9" s="4"/>
      <c r="L9" s="13">
        <v>3</v>
      </c>
      <c r="M9" s="12" t="s">
        <v>30</v>
      </c>
      <c r="N9" s="12"/>
      <c r="O9" s="20"/>
      <c r="P9" s="21"/>
      <c r="Q9" s="17"/>
      <c r="R9" s="17"/>
      <c r="S9" s="17"/>
      <c r="T9" s="17"/>
      <c r="U9" s="18" t="s">
        <v>36</v>
      </c>
      <c r="V9" s="19"/>
    </row>
    <row r="10" spans="1:22" ht="12.75" customHeight="1" x14ac:dyDescent="0.25">
      <c r="A10" s="18" t="s">
        <v>39</v>
      </c>
      <c r="B10" s="10" t="s">
        <v>40</v>
      </c>
      <c r="C10" s="11" t="s">
        <v>41</v>
      </c>
      <c r="D10" s="4" t="s">
        <v>23</v>
      </c>
      <c r="E10" s="4" t="s">
        <v>23</v>
      </c>
      <c r="F10" s="4"/>
      <c r="G10" s="4"/>
      <c r="H10" s="12">
        <v>2</v>
      </c>
      <c r="I10" s="4"/>
      <c r="J10" s="4"/>
      <c r="K10" s="4"/>
      <c r="L10" s="13">
        <v>3</v>
      </c>
      <c r="M10" s="12" t="s">
        <v>24</v>
      </c>
      <c r="N10" s="14" t="s">
        <v>25</v>
      </c>
      <c r="O10" s="20" t="s">
        <v>42</v>
      </c>
      <c r="P10" s="16" t="s">
        <v>43</v>
      </c>
      <c r="Q10" s="17"/>
      <c r="R10" s="17"/>
      <c r="S10" s="17"/>
      <c r="T10" s="17"/>
      <c r="U10" s="18" t="s">
        <v>44</v>
      </c>
      <c r="V10" s="19"/>
    </row>
    <row r="11" spans="1:22" ht="12.75" customHeight="1" x14ac:dyDescent="0.25">
      <c r="A11" s="18" t="s">
        <v>42</v>
      </c>
      <c r="B11" s="10" t="s">
        <v>45</v>
      </c>
      <c r="C11" s="11" t="s">
        <v>46</v>
      </c>
      <c r="D11" s="4" t="s">
        <v>23</v>
      </c>
      <c r="E11" s="4" t="s">
        <v>23</v>
      </c>
      <c r="F11" s="4"/>
      <c r="G11" s="4"/>
      <c r="H11" s="12"/>
      <c r="I11" s="4">
        <v>2</v>
      </c>
      <c r="J11" s="4"/>
      <c r="K11" s="4"/>
      <c r="L11" s="13">
        <v>3</v>
      </c>
      <c r="M11" s="12" t="s">
        <v>30</v>
      </c>
      <c r="N11" s="12"/>
      <c r="O11" s="20"/>
      <c r="P11" s="21"/>
      <c r="Q11" s="17"/>
      <c r="R11" s="17"/>
      <c r="S11" s="17"/>
      <c r="T11" s="17"/>
      <c r="U11" s="18" t="s">
        <v>44</v>
      </c>
      <c r="V11" s="19"/>
    </row>
    <row r="12" spans="1:22" ht="12.75" customHeight="1" x14ac:dyDescent="0.25">
      <c r="A12" s="18" t="s">
        <v>47</v>
      </c>
      <c r="B12" s="10" t="s">
        <v>48</v>
      </c>
      <c r="C12" s="11" t="s">
        <v>49</v>
      </c>
      <c r="D12" s="4" t="s">
        <v>23</v>
      </c>
      <c r="E12" s="4" t="s">
        <v>23</v>
      </c>
      <c r="F12" s="4"/>
      <c r="G12" s="4"/>
      <c r="H12" s="12">
        <v>2</v>
      </c>
      <c r="I12" s="4"/>
      <c r="J12" s="4"/>
      <c r="K12" s="4"/>
      <c r="L12" s="13">
        <v>3</v>
      </c>
      <c r="M12" s="12" t="s">
        <v>24</v>
      </c>
      <c r="N12" s="14" t="s">
        <v>25</v>
      </c>
      <c r="O12" s="20" t="s">
        <v>50</v>
      </c>
      <c r="P12" s="16" t="s">
        <v>51</v>
      </c>
      <c r="Q12" s="17"/>
      <c r="R12" s="17"/>
      <c r="S12" s="17"/>
      <c r="T12" s="17"/>
      <c r="U12" s="18" t="s">
        <v>52</v>
      </c>
      <c r="V12" s="19"/>
    </row>
    <row r="13" spans="1:22" ht="12.75" customHeight="1" x14ac:dyDescent="0.25">
      <c r="A13" s="18" t="s">
        <v>50</v>
      </c>
      <c r="B13" s="10" t="s">
        <v>51</v>
      </c>
      <c r="C13" s="11" t="s">
        <v>53</v>
      </c>
      <c r="D13" s="4" t="s">
        <v>23</v>
      </c>
      <c r="E13" s="4" t="s">
        <v>23</v>
      </c>
      <c r="F13" s="4"/>
      <c r="G13" s="4"/>
      <c r="H13" s="4"/>
      <c r="I13" s="12">
        <v>2</v>
      </c>
      <c r="J13" s="4"/>
      <c r="K13" s="4"/>
      <c r="L13" s="13">
        <v>3</v>
      </c>
      <c r="M13" s="12" t="s">
        <v>30</v>
      </c>
      <c r="N13" s="12"/>
      <c r="O13" s="20"/>
      <c r="P13" s="21"/>
      <c r="Q13" s="17"/>
      <c r="R13" s="17"/>
      <c r="S13" s="17"/>
      <c r="T13" s="17"/>
      <c r="U13" s="18" t="s">
        <v>52</v>
      </c>
      <c r="V13" s="19"/>
    </row>
    <row r="14" spans="1:22" ht="12.75" customHeight="1" x14ac:dyDescent="0.25">
      <c r="A14" s="23" t="s">
        <v>54</v>
      </c>
      <c r="B14" s="10" t="s">
        <v>55</v>
      </c>
      <c r="C14" s="11" t="s">
        <v>56</v>
      </c>
      <c r="D14" s="4" t="s">
        <v>23</v>
      </c>
      <c r="E14" s="4" t="s">
        <v>23</v>
      </c>
      <c r="F14" s="4" t="s">
        <v>23</v>
      </c>
      <c r="G14" s="4" t="s">
        <v>23</v>
      </c>
      <c r="H14" s="12">
        <v>2</v>
      </c>
      <c r="I14" s="4"/>
      <c r="J14" s="4"/>
      <c r="K14" s="4"/>
      <c r="L14" s="13">
        <v>3</v>
      </c>
      <c r="M14" s="12" t="s">
        <v>24</v>
      </c>
      <c r="N14" s="14" t="s">
        <v>25</v>
      </c>
      <c r="O14" s="20" t="s">
        <v>57</v>
      </c>
      <c r="P14" s="16" t="s">
        <v>58</v>
      </c>
      <c r="Q14" s="17"/>
      <c r="R14" s="17"/>
      <c r="S14" s="17"/>
      <c r="T14" s="17"/>
      <c r="U14" s="18" t="s">
        <v>59</v>
      </c>
      <c r="V14" s="19"/>
    </row>
    <row r="15" spans="1:22" ht="12.75" customHeight="1" x14ac:dyDescent="0.25">
      <c r="A15" s="23" t="s">
        <v>57</v>
      </c>
      <c r="B15" s="10" t="s">
        <v>60</v>
      </c>
      <c r="C15" s="11" t="s">
        <v>61</v>
      </c>
      <c r="D15" s="4" t="s">
        <v>23</v>
      </c>
      <c r="E15" s="4" t="s">
        <v>23</v>
      </c>
      <c r="F15" s="4" t="s">
        <v>23</v>
      </c>
      <c r="G15" s="4" t="s">
        <v>23</v>
      </c>
      <c r="H15" s="12"/>
      <c r="I15" s="4">
        <v>2</v>
      </c>
      <c r="J15" s="4"/>
      <c r="K15" s="4"/>
      <c r="L15" s="13">
        <v>3</v>
      </c>
      <c r="M15" s="12" t="s">
        <v>30</v>
      </c>
      <c r="N15" s="12"/>
      <c r="O15" s="20"/>
      <c r="P15" s="22"/>
      <c r="Q15" s="17"/>
      <c r="R15" s="17"/>
      <c r="S15" s="17"/>
      <c r="T15" s="17"/>
      <c r="U15" s="18" t="s">
        <v>59</v>
      </c>
      <c r="V15" s="19"/>
    </row>
    <row r="16" spans="1:22" ht="12.75" customHeight="1" x14ac:dyDescent="0.25">
      <c r="A16" s="18" t="s">
        <v>62</v>
      </c>
      <c r="B16" s="10" t="s">
        <v>63</v>
      </c>
      <c r="C16" s="11" t="s">
        <v>64</v>
      </c>
      <c r="D16" s="4" t="s">
        <v>23</v>
      </c>
      <c r="E16" s="4" t="s">
        <v>23</v>
      </c>
      <c r="F16" s="4" t="s">
        <v>23</v>
      </c>
      <c r="G16" s="4" t="s">
        <v>23</v>
      </c>
      <c r="H16" s="12">
        <v>3</v>
      </c>
      <c r="I16" s="4"/>
      <c r="J16" s="4"/>
      <c r="K16" s="4"/>
      <c r="L16" s="13">
        <v>4</v>
      </c>
      <c r="M16" s="12" t="s">
        <v>24</v>
      </c>
      <c r="N16" s="14" t="s">
        <v>25</v>
      </c>
      <c r="O16" s="20" t="s">
        <v>62</v>
      </c>
      <c r="P16" s="22" t="s">
        <v>65</v>
      </c>
      <c r="Q16" s="17"/>
      <c r="R16" s="17"/>
      <c r="S16" s="17"/>
      <c r="T16" s="17"/>
      <c r="U16" s="18" t="s">
        <v>66</v>
      </c>
      <c r="V16" s="19"/>
    </row>
    <row r="17" spans="1:22" ht="12.75" customHeight="1" x14ac:dyDescent="0.25">
      <c r="A17" s="18" t="s">
        <v>67</v>
      </c>
      <c r="B17" s="10" t="s">
        <v>65</v>
      </c>
      <c r="C17" s="11" t="s">
        <v>68</v>
      </c>
      <c r="D17" s="4" t="s">
        <v>23</v>
      </c>
      <c r="E17" s="4" t="s">
        <v>23</v>
      </c>
      <c r="F17" s="4" t="s">
        <v>23</v>
      </c>
      <c r="G17" s="4" t="s">
        <v>23</v>
      </c>
      <c r="H17" s="4"/>
      <c r="I17" s="12">
        <v>2</v>
      </c>
      <c r="J17" s="4"/>
      <c r="K17" s="4"/>
      <c r="L17" s="13">
        <v>3</v>
      </c>
      <c r="M17" s="12" t="s">
        <v>30</v>
      </c>
      <c r="N17" s="12"/>
      <c r="O17" s="20"/>
      <c r="P17" s="21"/>
      <c r="Q17" s="17"/>
      <c r="R17" s="17"/>
      <c r="S17" s="17"/>
      <c r="T17" s="17"/>
      <c r="U17" s="18" t="s">
        <v>66</v>
      </c>
      <c r="V17" s="19"/>
    </row>
    <row r="18" spans="1:22" ht="12.75" customHeight="1" x14ac:dyDescent="0.25">
      <c r="A18" s="18" t="s">
        <v>69</v>
      </c>
      <c r="B18" s="10" t="s">
        <v>70</v>
      </c>
      <c r="C18" s="11" t="s">
        <v>71</v>
      </c>
      <c r="D18" s="4" t="s">
        <v>23</v>
      </c>
      <c r="E18" s="4" t="s">
        <v>23</v>
      </c>
      <c r="F18" s="4" t="s">
        <v>23</v>
      </c>
      <c r="G18" s="4" t="s">
        <v>23</v>
      </c>
      <c r="H18" s="12">
        <v>2</v>
      </c>
      <c r="I18" s="4"/>
      <c r="J18" s="4"/>
      <c r="K18" s="4"/>
      <c r="L18" s="13">
        <v>3</v>
      </c>
      <c r="M18" s="12" t="s">
        <v>24</v>
      </c>
      <c r="N18" s="14" t="s">
        <v>25</v>
      </c>
      <c r="O18" s="20" t="s">
        <v>72</v>
      </c>
      <c r="P18" s="16" t="s">
        <v>73</v>
      </c>
      <c r="Q18" s="17"/>
      <c r="R18" s="17"/>
      <c r="S18" s="17"/>
      <c r="T18" s="17"/>
      <c r="U18" s="18" t="s">
        <v>74</v>
      </c>
      <c r="V18" s="19"/>
    </row>
    <row r="19" spans="1:22" ht="12.75" customHeight="1" x14ac:dyDescent="0.25">
      <c r="A19" s="18" t="s">
        <v>72</v>
      </c>
      <c r="B19" s="10" t="s">
        <v>73</v>
      </c>
      <c r="C19" s="11" t="s">
        <v>75</v>
      </c>
      <c r="D19" s="4" t="s">
        <v>23</v>
      </c>
      <c r="E19" s="4" t="s">
        <v>23</v>
      </c>
      <c r="F19" s="4" t="s">
        <v>23</v>
      </c>
      <c r="G19" s="4" t="s">
        <v>23</v>
      </c>
      <c r="H19" s="12"/>
      <c r="I19" s="4">
        <v>2</v>
      </c>
      <c r="J19" s="4"/>
      <c r="K19" s="4"/>
      <c r="L19" s="13">
        <v>3</v>
      </c>
      <c r="M19" s="12" t="s">
        <v>30</v>
      </c>
      <c r="N19" s="12"/>
      <c r="O19" s="20"/>
      <c r="P19" s="22"/>
      <c r="Q19" s="17"/>
      <c r="R19" s="17"/>
      <c r="S19" s="17"/>
      <c r="T19" s="17"/>
      <c r="U19" s="18" t="s">
        <v>74</v>
      </c>
      <c r="V19" s="19"/>
    </row>
    <row r="20" spans="1:22" ht="12.75" customHeight="1" x14ac:dyDescent="0.25">
      <c r="A20" s="121" t="s">
        <v>76</v>
      </c>
      <c r="B20" s="121"/>
      <c r="C20" s="121"/>
      <c r="D20" s="122">
        <f>SUMIF(D6:D19,"=e",$H6:$H19)+SUMIF(D6:D19,"=e",$I6:$I19)+SUMIF(D6:D19,"=e",$J6:$J19)</f>
        <v>29</v>
      </c>
      <c r="E20" s="122">
        <f>SUMIF(E6:E19,"=x",$H6:$H19)+SUMIF(E6:E19,"=x",$I6:$I19)+SUMIF(E6:E19,"=x",$J6:$J19)</f>
        <v>0</v>
      </c>
      <c r="F20" s="122">
        <f>SUMIF(F6:F19,"=x",$H6:$H19)+SUMIF(F6:F19,"=x",$I6:$I19)+SUMIF(F6:F19,"=x",$J6:$J19)</f>
        <v>0</v>
      </c>
      <c r="G20" s="122">
        <f>SUMIF(G6:G19,"=x",$H6:$H19)+SUMIF(G6:G19,"=x",$I6:$I19)+SUMIF(G6:G19,"=x",$J6:$J19)</f>
        <v>0</v>
      </c>
      <c r="H20" s="122">
        <f>SUM(D20:G20)</f>
        <v>29</v>
      </c>
      <c r="I20" s="122"/>
      <c r="J20" s="122"/>
      <c r="K20" s="122"/>
      <c r="L20" s="122"/>
      <c r="M20" s="122"/>
      <c r="N20" s="24"/>
      <c r="O20" s="123"/>
      <c r="P20" s="123"/>
      <c r="Q20" s="123"/>
      <c r="R20" s="123"/>
      <c r="S20" s="123"/>
      <c r="T20" s="123"/>
      <c r="U20" s="123"/>
      <c r="V20" s="25"/>
    </row>
    <row r="21" spans="1:22" ht="12.75" customHeight="1" x14ac:dyDescent="0.25">
      <c r="A21" s="124" t="s">
        <v>77</v>
      </c>
      <c r="B21" s="124"/>
      <c r="C21" s="124"/>
      <c r="D21" s="125">
        <f>SUMIF(D6:D19,"=e",$L6:$L19)</f>
        <v>43</v>
      </c>
      <c r="E21" s="125">
        <f>SUMIF(E6:E19,"=x",$L6:$L19)</f>
        <v>0</v>
      </c>
      <c r="F21" s="125">
        <f>SUMIF(F6:F19,"=x",$L6:$L19)</f>
        <v>0</v>
      </c>
      <c r="G21" s="125">
        <f>SUMIF(G6:G19,"=x",$L6:$L19)</f>
        <v>0</v>
      </c>
      <c r="H21" s="125">
        <f>SUM(D21:G21)</f>
        <v>43</v>
      </c>
      <c r="I21" s="125"/>
      <c r="J21" s="125"/>
      <c r="K21" s="125"/>
      <c r="L21" s="125"/>
      <c r="M21" s="125"/>
      <c r="N21" s="26"/>
      <c r="O21" s="123"/>
      <c r="P21" s="123"/>
      <c r="Q21" s="123"/>
      <c r="R21" s="123"/>
      <c r="S21" s="123"/>
      <c r="T21" s="123"/>
      <c r="U21" s="123"/>
      <c r="V21" s="25"/>
    </row>
    <row r="22" spans="1:22" ht="12.75" customHeight="1" x14ac:dyDescent="0.25">
      <c r="A22" s="127" t="s">
        <v>78</v>
      </c>
      <c r="B22" s="127"/>
      <c r="C22" s="127"/>
      <c r="D22" s="128">
        <v>7</v>
      </c>
      <c r="E22" s="128">
        <f>SUMPRODUCT(--(E6:E19="x"),--($M6:$M19="K"))</f>
        <v>0</v>
      </c>
      <c r="F22" s="128">
        <f>SUMPRODUCT(--(F6:F19="x"),--($M6:$M19="K"))</f>
        <v>0</v>
      </c>
      <c r="G22" s="128">
        <f>SUMPRODUCT(--(G6:G19="x"),--($M6:$M19="K"))</f>
        <v>0</v>
      </c>
      <c r="H22" s="128">
        <v>7</v>
      </c>
      <c r="I22" s="128"/>
      <c r="J22" s="128"/>
      <c r="K22" s="128"/>
      <c r="L22" s="128"/>
      <c r="M22" s="128"/>
      <c r="N22" s="27"/>
      <c r="O22" s="123"/>
      <c r="P22" s="123"/>
      <c r="Q22" s="123"/>
      <c r="R22" s="123"/>
      <c r="S22" s="123"/>
      <c r="T22" s="123"/>
      <c r="U22" s="123"/>
      <c r="V22" s="25"/>
    </row>
    <row r="23" spans="1:22" ht="35.1" customHeight="1" x14ac:dyDescent="0.25">
      <c r="A23" s="129" t="s">
        <v>282</v>
      </c>
      <c r="B23" s="129"/>
      <c r="C23" s="129"/>
      <c r="D23" s="106"/>
      <c r="E23" s="106"/>
      <c r="F23" s="106"/>
      <c r="G23" s="106"/>
      <c r="H23" s="106"/>
      <c r="I23" s="106"/>
      <c r="J23" s="106"/>
      <c r="K23" s="106"/>
      <c r="L23" s="106"/>
      <c r="M23" s="106"/>
      <c r="N23" s="6"/>
      <c r="O23" s="106"/>
      <c r="P23" s="106"/>
      <c r="Q23" s="106"/>
      <c r="R23" s="106"/>
      <c r="S23" s="106"/>
      <c r="T23" s="106"/>
      <c r="U23" s="106"/>
      <c r="V23" s="7" t="s">
        <v>79</v>
      </c>
    </row>
    <row r="24" spans="1:22" ht="12.75" customHeight="1" x14ac:dyDescent="0.25">
      <c r="A24" s="126" t="s">
        <v>80</v>
      </c>
      <c r="B24" s="126"/>
      <c r="C24" s="12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6"/>
      <c r="O24" s="106"/>
      <c r="P24" s="106"/>
      <c r="Q24" s="106"/>
      <c r="R24" s="106"/>
      <c r="S24" s="106"/>
      <c r="T24" s="106"/>
      <c r="U24" s="106"/>
      <c r="V24" s="28"/>
    </row>
    <row r="25" spans="1:22" ht="26.4" x14ac:dyDescent="0.25">
      <c r="A25" s="18" t="s">
        <v>81</v>
      </c>
      <c r="B25" s="11" t="s">
        <v>82</v>
      </c>
      <c r="C25" s="11" t="s">
        <v>83</v>
      </c>
      <c r="D25" s="4" t="s">
        <v>23</v>
      </c>
      <c r="E25" s="4" t="s">
        <v>23</v>
      </c>
      <c r="F25" s="4"/>
      <c r="G25" s="4"/>
      <c r="H25" s="12">
        <v>2</v>
      </c>
      <c r="I25" s="12"/>
      <c r="J25" s="4"/>
      <c r="K25" s="4"/>
      <c r="L25" s="13">
        <v>3</v>
      </c>
      <c r="M25" s="12" t="s">
        <v>24</v>
      </c>
      <c r="N25" s="14" t="s">
        <v>25</v>
      </c>
      <c r="O25" s="20" t="s">
        <v>84</v>
      </c>
      <c r="P25" s="22" t="s">
        <v>85</v>
      </c>
      <c r="Q25" s="4"/>
      <c r="R25" s="4"/>
      <c r="S25" s="4"/>
      <c r="T25" s="4"/>
      <c r="U25" s="18" t="s">
        <v>86</v>
      </c>
      <c r="V25" s="17"/>
    </row>
    <row r="26" spans="1:22" ht="26.4" x14ac:dyDescent="0.25">
      <c r="A26" s="18" t="s">
        <v>84</v>
      </c>
      <c r="B26" s="11" t="s">
        <v>85</v>
      </c>
      <c r="C26" s="11" t="s">
        <v>87</v>
      </c>
      <c r="D26" s="4" t="s">
        <v>23</v>
      </c>
      <c r="E26" s="4" t="s">
        <v>23</v>
      </c>
      <c r="F26" s="4"/>
      <c r="G26" s="4"/>
      <c r="H26" s="12"/>
      <c r="I26" s="12">
        <v>2</v>
      </c>
      <c r="J26" s="4"/>
      <c r="K26" s="4"/>
      <c r="L26" s="13">
        <v>3</v>
      </c>
      <c r="M26" s="12" t="s">
        <v>30</v>
      </c>
      <c r="N26" s="12"/>
      <c r="O26" s="29"/>
      <c r="P26" s="22"/>
      <c r="Q26" s="4"/>
      <c r="R26" s="4"/>
      <c r="S26" s="4"/>
      <c r="T26" s="4"/>
      <c r="U26" s="18" t="s">
        <v>86</v>
      </c>
      <c r="V26" s="17"/>
    </row>
    <row r="27" spans="1:22" ht="12.75" customHeight="1" x14ac:dyDescent="0.25">
      <c r="A27" s="121" t="s">
        <v>76</v>
      </c>
      <c r="B27" s="121"/>
      <c r="C27" s="121"/>
      <c r="D27" s="122">
        <f>SUMIF(D25:D26,"=e",$H25:$H26)+SUMIF(D25:D26,"=e",$I25:$I26)+SUMIF(D25:D26,"=e",$J25:$J26)</f>
        <v>4</v>
      </c>
      <c r="E27" s="122">
        <f>SUMIF(E25:E26,"=x",$H25:$H26)+SUMIF(E25:E26,"=x",$I25:$I26)+SUMIF(E25:E26,"=x",$J25:$J26)</f>
        <v>0</v>
      </c>
      <c r="F27" s="122">
        <f>SUMIF(F25:F26,"=x",$H25:$H26)+SUMIF(F25:F26,"=x",$I25:$I26)+SUMIF(F25:F26,"=x",$J25:$J26)</f>
        <v>0</v>
      </c>
      <c r="G27" s="122">
        <f>SUMIF(G25:G26,"=x",$H25:$H26)+SUMIF(G25:G26,"=x",$I25:$I26)+SUMIF(G25:G26,"=x",$J25:$J26)</f>
        <v>0</v>
      </c>
      <c r="H27" s="122">
        <f>SUM(D27:G27)</f>
        <v>4</v>
      </c>
      <c r="I27" s="122"/>
      <c r="J27" s="122"/>
      <c r="K27" s="122"/>
      <c r="L27" s="122"/>
      <c r="M27" s="122"/>
      <c r="N27" s="24"/>
      <c r="O27" s="123"/>
      <c r="P27" s="123"/>
      <c r="Q27" s="123"/>
      <c r="R27" s="123"/>
      <c r="S27" s="123"/>
      <c r="T27" s="123"/>
      <c r="U27" s="123"/>
      <c r="V27" s="30"/>
    </row>
    <row r="28" spans="1:22" ht="12.75" customHeight="1" x14ac:dyDescent="0.25">
      <c r="A28" s="124" t="s">
        <v>77</v>
      </c>
      <c r="B28" s="124"/>
      <c r="C28" s="124"/>
      <c r="D28" s="125">
        <f>SUMIF(D25:D26,"=e",$L25:$L26)</f>
        <v>6</v>
      </c>
      <c r="E28" s="125">
        <f>SUMIF(E25:E26,"=x",$L25:$L26)</f>
        <v>0</v>
      </c>
      <c r="F28" s="125">
        <f>SUMIF(F25:F26,"=x",$L25:$L26)</f>
        <v>0</v>
      </c>
      <c r="G28" s="125">
        <f>SUMIF(G25:G26,"=x",$L25:$L26)</f>
        <v>0</v>
      </c>
      <c r="H28" s="125">
        <f>SUM(D28:G28)</f>
        <v>6</v>
      </c>
      <c r="I28" s="125"/>
      <c r="J28" s="125"/>
      <c r="K28" s="125"/>
      <c r="L28" s="125"/>
      <c r="M28" s="125"/>
      <c r="N28" s="26"/>
      <c r="O28" s="123"/>
      <c r="P28" s="123"/>
      <c r="Q28" s="123"/>
      <c r="R28" s="123"/>
      <c r="S28" s="123"/>
      <c r="T28" s="123"/>
      <c r="U28" s="123"/>
      <c r="V28" s="30"/>
    </row>
    <row r="29" spans="1:22" ht="12.75" customHeight="1" x14ac:dyDescent="0.25">
      <c r="A29" s="127" t="s">
        <v>78</v>
      </c>
      <c r="B29" s="127"/>
      <c r="C29" s="127"/>
      <c r="D29" s="128">
        <v>1</v>
      </c>
      <c r="E29" s="128">
        <f>SUMPRODUCT(--(E25:E26="x"),--($M25:$M26="K"))</f>
        <v>0</v>
      </c>
      <c r="F29" s="128">
        <f>SUMPRODUCT(--(F25:F26="x"),--($M25:$M26="K"))</f>
        <v>0</v>
      </c>
      <c r="G29" s="128">
        <f>SUMPRODUCT(--(G25:G26="x"),--($M25:$M26="K"))</f>
        <v>0</v>
      </c>
      <c r="H29" s="128">
        <v>1</v>
      </c>
      <c r="I29" s="128"/>
      <c r="J29" s="128"/>
      <c r="K29" s="128"/>
      <c r="L29" s="128"/>
      <c r="M29" s="128"/>
      <c r="N29" s="27"/>
      <c r="O29" s="123"/>
      <c r="P29" s="123"/>
      <c r="Q29" s="123"/>
      <c r="R29" s="123"/>
      <c r="S29" s="123"/>
      <c r="T29" s="123"/>
      <c r="U29" s="123"/>
      <c r="V29" s="30"/>
    </row>
    <row r="30" spans="1:22" ht="12.75" customHeight="1" x14ac:dyDescent="0.25">
      <c r="A30" s="130" t="s">
        <v>88</v>
      </c>
      <c r="B30" s="130"/>
      <c r="C30" s="130"/>
      <c r="D30" s="131"/>
      <c r="E30" s="131"/>
      <c r="F30" s="131"/>
      <c r="G30" s="131"/>
      <c r="H30" s="131"/>
      <c r="I30" s="131"/>
      <c r="J30" s="131"/>
      <c r="K30" s="131"/>
      <c r="L30" s="131"/>
      <c r="M30" s="131"/>
      <c r="N30" s="31"/>
      <c r="O30" s="131"/>
      <c r="P30" s="131"/>
      <c r="Q30" s="131"/>
      <c r="R30" s="131"/>
      <c r="S30" s="131"/>
      <c r="T30" s="131"/>
      <c r="U30" s="131"/>
      <c r="V30" s="32"/>
    </row>
    <row r="31" spans="1:22" ht="12.75" customHeight="1" x14ac:dyDescent="0.25">
      <c r="A31" s="18" t="s">
        <v>89</v>
      </c>
      <c r="B31" s="11" t="s">
        <v>90</v>
      </c>
      <c r="C31" s="11" t="s">
        <v>91</v>
      </c>
      <c r="D31" s="4" t="s">
        <v>23</v>
      </c>
      <c r="E31" s="4" t="s">
        <v>23</v>
      </c>
      <c r="F31" s="4"/>
      <c r="G31" s="4"/>
      <c r="H31" s="12">
        <v>3</v>
      </c>
      <c r="I31" s="12"/>
      <c r="J31" s="4"/>
      <c r="K31" s="4"/>
      <c r="L31" s="13">
        <v>4</v>
      </c>
      <c r="M31" s="12" t="s">
        <v>24</v>
      </c>
      <c r="N31" s="14" t="s">
        <v>25</v>
      </c>
      <c r="O31" s="20" t="s">
        <v>92</v>
      </c>
      <c r="P31" s="22" t="s">
        <v>93</v>
      </c>
      <c r="Q31" s="17"/>
      <c r="R31" s="17"/>
      <c r="S31" s="17"/>
      <c r="T31" s="17"/>
      <c r="U31" s="18" t="s">
        <v>94</v>
      </c>
      <c r="V31" s="33"/>
    </row>
    <row r="32" spans="1:22" ht="12.75" customHeight="1" x14ac:dyDescent="0.25">
      <c r="A32" s="18" t="s">
        <v>92</v>
      </c>
      <c r="B32" s="11" t="s">
        <v>93</v>
      </c>
      <c r="C32" s="11" t="s">
        <v>95</v>
      </c>
      <c r="D32" s="4" t="s">
        <v>23</v>
      </c>
      <c r="E32" s="4" t="s">
        <v>23</v>
      </c>
      <c r="F32" s="4"/>
      <c r="G32" s="4"/>
      <c r="H32" s="12"/>
      <c r="I32" s="12">
        <v>2</v>
      </c>
      <c r="J32" s="4"/>
      <c r="K32" s="4"/>
      <c r="L32" s="13">
        <v>3</v>
      </c>
      <c r="M32" s="12" t="s">
        <v>30</v>
      </c>
      <c r="N32" s="12"/>
      <c r="O32" s="34"/>
      <c r="P32" s="35"/>
      <c r="Q32" s="17"/>
      <c r="R32" s="17"/>
      <c r="S32" s="17"/>
      <c r="T32" s="17"/>
      <c r="U32" s="18" t="s">
        <v>94</v>
      </c>
      <c r="V32" s="33"/>
    </row>
    <row r="33" spans="1:22" ht="12.75" customHeight="1" x14ac:dyDescent="0.25">
      <c r="A33" s="121" t="s">
        <v>76</v>
      </c>
      <c r="B33" s="121"/>
      <c r="C33" s="121"/>
      <c r="D33" s="122">
        <f>SUMIF(D31:D32,"=e",$H31:$H32)+SUMIF(D31:D32,"=e",$I31:$I32)+SUMIF(D31:D32,"=e",$J31:$J32)</f>
        <v>5</v>
      </c>
      <c r="E33" s="122">
        <f>SUMIF(E31:E32,"=x",$H31:$H32)+SUMIF(E31:E32,"=x",$I31:$I32)+SUMIF(E31:E32,"=x",$J31:$J32)</f>
        <v>0</v>
      </c>
      <c r="F33" s="122">
        <f>SUMIF(F31:F32,"=x",$H31:$H32)+SUMIF(F31:F32,"=x",$I31:$I32)+SUMIF(F31:F32,"=x",$J31:$J32)</f>
        <v>0</v>
      </c>
      <c r="G33" s="122">
        <f>SUMIF(G31:G32,"=x",$H31:$H32)+SUMIF(G31:G32,"=x",$I31:$I32)+SUMIF(G31:G32,"=x",$J31:$J32)</f>
        <v>0</v>
      </c>
      <c r="H33" s="122">
        <f>SUM(D33:G33)</f>
        <v>5</v>
      </c>
      <c r="I33" s="122"/>
      <c r="J33" s="122"/>
      <c r="K33" s="122"/>
      <c r="L33" s="122"/>
      <c r="M33" s="122"/>
      <c r="N33" s="24"/>
      <c r="O33" s="132"/>
      <c r="P33" s="132"/>
      <c r="Q33" s="132"/>
      <c r="R33" s="132"/>
      <c r="S33" s="132"/>
      <c r="T33" s="132"/>
      <c r="U33" s="132"/>
      <c r="V33" s="30"/>
    </row>
    <row r="34" spans="1:22" ht="12.75" customHeight="1" x14ac:dyDescent="0.25">
      <c r="A34" s="124" t="s">
        <v>77</v>
      </c>
      <c r="B34" s="124"/>
      <c r="C34" s="124"/>
      <c r="D34" s="125">
        <f>SUMIF(D31:D32,"=e",$L31:$L32)</f>
        <v>7</v>
      </c>
      <c r="E34" s="125">
        <f>SUMIF(E31:E32,"=x",$L31:$L32)</f>
        <v>0</v>
      </c>
      <c r="F34" s="125">
        <f>SUMIF(F31:F32,"=x",$L31:$L32)</f>
        <v>0</v>
      </c>
      <c r="G34" s="125">
        <f>SUMIF(G31:G32,"=x",$L31:$L32)</f>
        <v>0</v>
      </c>
      <c r="H34" s="125">
        <f>SUM(D34:G34)</f>
        <v>7</v>
      </c>
      <c r="I34" s="125"/>
      <c r="J34" s="125"/>
      <c r="K34" s="125"/>
      <c r="L34" s="125"/>
      <c r="M34" s="125"/>
      <c r="N34" s="26"/>
      <c r="O34" s="123"/>
      <c r="P34" s="123"/>
      <c r="Q34" s="123"/>
      <c r="R34" s="123"/>
      <c r="S34" s="123"/>
      <c r="T34" s="123"/>
      <c r="U34" s="123"/>
      <c r="V34" s="30"/>
    </row>
    <row r="35" spans="1:22" ht="12.75" customHeight="1" x14ac:dyDescent="0.25">
      <c r="A35" s="127" t="s">
        <v>78</v>
      </c>
      <c r="B35" s="127"/>
      <c r="C35" s="127"/>
      <c r="D35" s="128">
        <v>1</v>
      </c>
      <c r="E35" s="128">
        <f>SUMPRODUCT(--(E31:E32="x"),--($M31:$M32="K"))</f>
        <v>0</v>
      </c>
      <c r="F35" s="128">
        <f>SUMPRODUCT(--(F31:F32="x"),--($M31:$M32="K"))</f>
        <v>0</v>
      </c>
      <c r="G35" s="128">
        <f>SUMPRODUCT(--(G31:G32="x"),--($M31:$M32="K"))</f>
        <v>0</v>
      </c>
      <c r="H35" s="128">
        <v>1</v>
      </c>
      <c r="I35" s="128"/>
      <c r="J35" s="128"/>
      <c r="K35" s="128"/>
      <c r="L35" s="128"/>
      <c r="M35" s="128"/>
      <c r="N35" s="27"/>
      <c r="O35" s="123"/>
      <c r="P35" s="123"/>
      <c r="Q35" s="123"/>
      <c r="R35" s="123"/>
      <c r="S35" s="123"/>
      <c r="T35" s="123"/>
      <c r="U35" s="123"/>
      <c r="V35" s="30"/>
    </row>
    <row r="36" spans="1:22" ht="12.75" customHeight="1" x14ac:dyDescent="0.25">
      <c r="A36" s="130" t="s">
        <v>96</v>
      </c>
      <c r="B36" s="130"/>
      <c r="C36" s="130"/>
      <c r="D36" s="131"/>
      <c r="E36" s="131"/>
      <c r="F36" s="131"/>
      <c r="G36" s="131"/>
      <c r="H36" s="131"/>
      <c r="I36" s="131"/>
      <c r="J36" s="131"/>
      <c r="K36" s="131"/>
      <c r="L36" s="131"/>
      <c r="M36" s="131"/>
      <c r="N36" s="31"/>
      <c r="O36" s="131"/>
      <c r="P36" s="131"/>
      <c r="Q36" s="131"/>
      <c r="R36" s="131"/>
      <c r="S36" s="131"/>
      <c r="T36" s="131"/>
      <c r="U36" s="131"/>
      <c r="V36" s="32"/>
    </row>
    <row r="37" spans="1:22" ht="12.75" customHeight="1" x14ac:dyDescent="0.25">
      <c r="A37" s="36" t="s">
        <v>97</v>
      </c>
      <c r="B37" s="37" t="s">
        <v>98</v>
      </c>
      <c r="C37" s="37" t="s">
        <v>99</v>
      </c>
      <c r="D37" s="38" t="s">
        <v>23</v>
      </c>
      <c r="E37" s="38" t="s">
        <v>23</v>
      </c>
      <c r="F37" s="38" t="s">
        <v>23</v>
      </c>
      <c r="G37" s="38" t="s">
        <v>23</v>
      </c>
      <c r="H37" s="39">
        <v>2</v>
      </c>
      <c r="I37" s="38"/>
      <c r="J37" s="38"/>
      <c r="K37" s="38"/>
      <c r="L37" s="40">
        <v>3</v>
      </c>
      <c r="M37" s="39" t="s">
        <v>24</v>
      </c>
      <c r="N37" s="41" t="s">
        <v>25</v>
      </c>
      <c r="O37" s="42" t="s">
        <v>100</v>
      </c>
      <c r="P37" s="22" t="s">
        <v>101</v>
      </c>
      <c r="Q37" s="17"/>
      <c r="R37" s="17"/>
      <c r="S37" s="17"/>
      <c r="T37" s="17"/>
      <c r="U37" s="18" t="s">
        <v>102</v>
      </c>
      <c r="V37" s="23"/>
    </row>
    <row r="38" spans="1:22" ht="12.75" customHeight="1" x14ac:dyDescent="0.25">
      <c r="A38" s="36" t="s">
        <v>100</v>
      </c>
      <c r="B38" s="37" t="s">
        <v>101</v>
      </c>
      <c r="C38" s="37" t="s">
        <v>103</v>
      </c>
      <c r="D38" s="38" t="s">
        <v>23</v>
      </c>
      <c r="E38" s="38" t="s">
        <v>23</v>
      </c>
      <c r="F38" s="38" t="s">
        <v>23</v>
      </c>
      <c r="G38" s="38" t="s">
        <v>23</v>
      </c>
      <c r="H38" s="39"/>
      <c r="I38" s="39">
        <v>2</v>
      </c>
      <c r="J38" s="38"/>
      <c r="K38" s="38"/>
      <c r="L38" s="40">
        <v>3</v>
      </c>
      <c r="M38" s="39" t="s">
        <v>30</v>
      </c>
      <c r="N38" s="39"/>
      <c r="O38" s="43"/>
      <c r="P38" s="21"/>
      <c r="Q38" s="17"/>
      <c r="R38" s="17"/>
      <c r="S38" s="17"/>
      <c r="T38" s="17"/>
      <c r="U38" s="18" t="s">
        <v>102</v>
      </c>
      <c r="V38" s="44"/>
    </row>
    <row r="39" spans="1:22" ht="12.75" customHeight="1" x14ac:dyDescent="0.25">
      <c r="A39" s="18" t="s">
        <v>104</v>
      </c>
      <c r="B39" s="11" t="s">
        <v>105</v>
      </c>
      <c r="C39" s="11" t="s">
        <v>106</v>
      </c>
      <c r="D39" s="4" t="s">
        <v>23</v>
      </c>
      <c r="E39" s="4" t="s">
        <v>23</v>
      </c>
      <c r="F39" s="4" t="s">
        <v>23</v>
      </c>
      <c r="G39" s="4" t="s">
        <v>23</v>
      </c>
      <c r="H39" s="12">
        <v>2</v>
      </c>
      <c r="I39" s="12"/>
      <c r="J39" s="4"/>
      <c r="K39" s="4"/>
      <c r="L39" s="13">
        <v>3</v>
      </c>
      <c r="M39" s="12" t="s">
        <v>24</v>
      </c>
      <c r="N39" s="14" t="s">
        <v>25</v>
      </c>
      <c r="O39" s="20" t="s">
        <v>107</v>
      </c>
      <c r="P39" s="45" t="s">
        <v>108</v>
      </c>
      <c r="Q39" s="17"/>
      <c r="R39" s="17"/>
      <c r="S39" s="17"/>
      <c r="T39" s="17"/>
      <c r="U39" s="18" t="s">
        <v>109</v>
      </c>
      <c r="V39" s="44"/>
    </row>
    <row r="40" spans="1:22" ht="12.75" customHeight="1" x14ac:dyDescent="0.25">
      <c r="A40" s="18" t="s">
        <v>107</v>
      </c>
      <c r="B40" s="11" t="s">
        <v>108</v>
      </c>
      <c r="C40" s="11" t="s">
        <v>110</v>
      </c>
      <c r="D40" s="4" t="s">
        <v>23</v>
      </c>
      <c r="E40" s="4" t="s">
        <v>23</v>
      </c>
      <c r="F40" s="4" t="s">
        <v>23</v>
      </c>
      <c r="G40" s="4" t="s">
        <v>23</v>
      </c>
      <c r="H40" s="12"/>
      <c r="I40" s="12">
        <v>2</v>
      </c>
      <c r="J40" s="4"/>
      <c r="K40" s="4"/>
      <c r="L40" s="13">
        <v>3</v>
      </c>
      <c r="M40" s="12" t="s">
        <v>30</v>
      </c>
      <c r="N40" s="12"/>
      <c r="O40" s="20"/>
      <c r="P40" s="21"/>
      <c r="Q40" s="17"/>
      <c r="R40" s="17"/>
      <c r="S40" s="17"/>
      <c r="T40" s="17"/>
      <c r="U40" s="18" t="s">
        <v>109</v>
      </c>
      <c r="V40" s="44"/>
    </row>
    <row r="41" spans="1:22" ht="12.75" customHeight="1" x14ac:dyDescent="0.25">
      <c r="A41" s="121" t="s">
        <v>76</v>
      </c>
      <c r="B41" s="121"/>
      <c r="C41" s="121"/>
      <c r="D41" s="122">
        <f>SUMIF(D37:D40,"=e",$H37:$H40)+SUMIF(D37:D40,"=e",$I37:$I40)+SUMIF(D37:D40,"=e",$J37:$J40)</f>
        <v>8</v>
      </c>
      <c r="E41" s="122">
        <f>SUMIF(E37:E40,"=x",$H37:$H40)+SUMIF(E37:E40,"=x",$I37:$I40)+SUMIF(E37:E40,"=x",$J37:$J40)</f>
        <v>0</v>
      </c>
      <c r="F41" s="122">
        <f>SUMIF(F37:F40,"=x",$H37:$H40)+SUMIF(F37:F40,"=x",$I37:$I40)+SUMIF(F37:F40,"=x",$J37:$J40)</f>
        <v>0</v>
      </c>
      <c r="G41" s="122">
        <f>SUMIF(G37:G40,"=x",$H37:$H40)+SUMIF(G37:G40,"=x",$I37:$I40)+SUMIF(G37:G40,"=x",$J37:$J40)</f>
        <v>0</v>
      </c>
      <c r="H41" s="122">
        <f>SUM(D41:G41)</f>
        <v>8</v>
      </c>
      <c r="I41" s="122"/>
      <c r="J41" s="122"/>
      <c r="K41" s="122"/>
      <c r="L41" s="122"/>
      <c r="M41" s="122"/>
      <c r="N41" s="24"/>
      <c r="O41" s="123"/>
      <c r="P41" s="123"/>
      <c r="Q41" s="123"/>
      <c r="R41" s="123"/>
      <c r="S41" s="123"/>
      <c r="T41" s="123"/>
      <c r="U41" s="123"/>
      <c r="V41" s="30"/>
    </row>
    <row r="42" spans="1:22" ht="12.75" customHeight="1" x14ac:dyDescent="0.25">
      <c r="A42" s="124" t="s">
        <v>77</v>
      </c>
      <c r="B42" s="124"/>
      <c r="C42" s="124"/>
      <c r="D42" s="125">
        <f>SUMIF(D37:D40,"=e",$L37:$L40)</f>
        <v>12</v>
      </c>
      <c r="E42" s="125">
        <f>SUMIF(E37:E40,"=x",$L37:$L40)</f>
        <v>0</v>
      </c>
      <c r="F42" s="125">
        <f>SUMIF(F37:F40,"=x",$L37:$L40)</f>
        <v>0</v>
      </c>
      <c r="G42" s="125">
        <f>SUMIF(G37:G40,"=x",$L37:$L40)</f>
        <v>0</v>
      </c>
      <c r="H42" s="125">
        <f>SUM(D42:G42)</f>
        <v>12</v>
      </c>
      <c r="I42" s="125"/>
      <c r="J42" s="125"/>
      <c r="K42" s="125"/>
      <c r="L42" s="125"/>
      <c r="M42" s="125"/>
      <c r="N42" s="26"/>
      <c r="O42" s="123"/>
      <c r="P42" s="123"/>
      <c r="Q42" s="123"/>
      <c r="R42" s="123"/>
      <c r="S42" s="123"/>
      <c r="T42" s="123"/>
      <c r="U42" s="123"/>
      <c r="V42" s="30"/>
    </row>
    <row r="43" spans="1:22" ht="12.75" customHeight="1" x14ac:dyDescent="0.25">
      <c r="A43" s="127" t="s">
        <v>78</v>
      </c>
      <c r="B43" s="127"/>
      <c r="C43" s="127"/>
      <c r="D43" s="128">
        <v>2</v>
      </c>
      <c r="E43" s="128">
        <f>SUMPRODUCT(--(E37:E40="x"),--($M37:$M40="K"))</f>
        <v>0</v>
      </c>
      <c r="F43" s="128">
        <f>SUMPRODUCT(--(F37:F40="x"),--($M37:$M40="K"))</f>
        <v>0</v>
      </c>
      <c r="G43" s="128">
        <f>SUMPRODUCT(--(G37:G40="x"),--($M37:$M40="K"))</f>
        <v>0</v>
      </c>
      <c r="H43" s="128">
        <v>2</v>
      </c>
      <c r="I43" s="128"/>
      <c r="J43" s="128"/>
      <c r="K43" s="128"/>
      <c r="L43" s="128"/>
      <c r="M43" s="128"/>
      <c r="N43" s="27"/>
      <c r="O43" s="123"/>
      <c r="P43" s="123"/>
      <c r="Q43" s="123"/>
      <c r="R43" s="123"/>
      <c r="S43" s="123"/>
      <c r="T43" s="123"/>
      <c r="U43" s="123"/>
      <c r="V43" s="30"/>
    </row>
    <row r="44" spans="1:22" ht="12.75" customHeight="1" x14ac:dyDescent="0.25">
      <c r="A44" s="130" t="s">
        <v>111</v>
      </c>
      <c r="B44" s="130"/>
      <c r="C44" s="130"/>
      <c r="D44" s="131"/>
      <c r="E44" s="131"/>
      <c r="F44" s="131"/>
      <c r="G44" s="131"/>
      <c r="H44" s="131"/>
      <c r="I44" s="131"/>
      <c r="J44" s="131"/>
      <c r="K44" s="131"/>
      <c r="L44" s="131"/>
      <c r="M44" s="131"/>
      <c r="N44" s="31"/>
      <c r="O44" s="131"/>
      <c r="P44" s="131"/>
      <c r="Q44" s="131"/>
      <c r="R44" s="131"/>
      <c r="S44" s="131"/>
      <c r="T44" s="131"/>
      <c r="U44" s="131"/>
      <c r="V44" s="32"/>
    </row>
    <row r="45" spans="1:22" ht="12.75" customHeight="1" x14ac:dyDescent="0.25">
      <c r="A45" s="18" t="s">
        <v>112</v>
      </c>
      <c r="B45" s="11" t="s">
        <v>113</v>
      </c>
      <c r="C45" s="11" t="s">
        <v>114</v>
      </c>
      <c r="D45" s="4" t="s">
        <v>23</v>
      </c>
      <c r="E45" s="4" t="s">
        <v>23</v>
      </c>
      <c r="F45" s="4"/>
      <c r="G45" s="4"/>
      <c r="H45" s="12">
        <v>2</v>
      </c>
      <c r="I45" s="4"/>
      <c r="J45" s="4"/>
      <c r="K45" s="4"/>
      <c r="L45" s="13">
        <v>3</v>
      </c>
      <c r="M45" s="12" t="s">
        <v>24</v>
      </c>
      <c r="N45" s="14" t="s">
        <v>25</v>
      </c>
      <c r="O45" s="46" t="s">
        <v>115</v>
      </c>
      <c r="P45" s="22" t="s">
        <v>116</v>
      </c>
      <c r="Q45" s="17"/>
      <c r="R45" s="17"/>
      <c r="S45" s="17"/>
      <c r="T45" s="17"/>
      <c r="U45" s="18" t="s">
        <v>52</v>
      </c>
      <c r="V45" s="23"/>
    </row>
    <row r="46" spans="1:22" ht="12.75" customHeight="1" x14ac:dyDescent="0.25">
      <c r="A46" s="18" t="s">
        <v>115</v>
      </c>
      <c r="B46" s="11" t="s">
        <v>116</v>
      </c>
      <c r="C46" s="11" t="s">
        <v>117</v>
      </c>
      <c r="D46" s="4" t="s">
        <v>23</v>
      </c>
      <c r="E46" s="4" t="s">
        <v>23</v>
      </c>
      <c r="F46" s="4"/>
      <c r="G46" s="4"/>
      <c r="H46" s="12"/>
      <c r="I46" s="12">
        <v>2</v>
      </c>
      <c r="J46" s="4"/>
      <c r="K46" s="4"/>
      <c r="L46" s="13">
        <v>3</v>
      </c>
      <c r="M46" s="12" t="s">
        <v>30</v>
      </c>
      <c r="N46" s="12"/>
      <c r="O46" s="20"/>
      <c r="P46" s="21"/>
      <c r="Q46" s="17"/>
      <c r="R46" s="17"/>
      <c r="S46" s="17"/>
      <c r="T46" s="17"/>
      <c r="U46" s="18" t="s">
        <v>52</v>
      </c>
      <c r="V46" s="44"/>
    </row>
    <row r="47" spans="1:22" ht="12.75" customHeight="1" x14ac:dyDescent="0.25">
      <c r="A47" s="121" t="s">
        <v>76</v>
      </c>
      <c r="B47" s="121"/>
      <c r="C47" s="121"/>
      <c r="D47" s="122">
        <f>SUMIF(D45:D46,"=e",$H45:$H46)+SUMIF(D45:D46,"=e",$I45:$I46)+SUMIF(D45:D46,"=e",$J45:$J46)</f>
        <v>4</v>
      </c>
      <c r="E47" s="122">
        <f>SUMIF(E45:E46,"=x",$H45:$H46)+SUMIF(E45:E46,"=x",$I45:$I46)+SUMIF(E45:E46,"=x",$J45:$J46)</f>
        <v>0</v>
      </c>
      <c r="F47" s="122">
        <f>SUMIF(F45:F46,"=x",$H45:$H46)+SUMIF(F45:F46,"=x",$I45:$I46)+SUMIF(F45:F46,"=x",$J45:$J46)</f>
        <v>0</v>
      </c>
      <c r="G47" s="122">
        <f>SUMIF(G45:G46,"=x",$H45:$H46)+SUMIF(G45:G46,"=x",$I45:$I46)+SUMIF(G45:G46,"=x",$J45:$J46)</f>
        <v>0</v>
      </c>
      <c r="H47" s="122">
        <f>SUM(D47:G47)</f>
        <v>4</v>
      </c>
      <c r="I47" s="122"/>
      <c r="J47" s="122"/>
      <c r="K47" s="122"/>
      <c r="L47" s="122"/>
      <c r="M47" s="122"/>
      <c r="N47" s="24"/>
      <c r="O47" s="123"/>
      <c r="P47" s="123"/>
      <c r="Q47" s="123"/>
      <c r="R47" s="123"/>
      <c r="S47" s="123"/>
      <c r="T47" s="123"/>
      <c r="U47" s="123"/>
      <c r="V47" s="30"/>
    </row>
    <row r="48" spans="1:22" ht="12.75" customHeight="1" x14ac:dyDescent="0.25">
      <c r="A48" s="124" t="s">
        <v>77</v>
      </c>
      <c r="B48" s="124"/>
      <c r="C48" s="124"/>
      <c r="D48" s="125">
        <f>SUMIF(D45:D46,"=e",$L45:$L46)</f>
        <v>6</v>
      </c>
      <c r="E48" s="125">
        <f>SUMIF(E45:E46,"=x",$L45:$L46)</f>
        <v>0</v>
      </c>
      <c r="F48" s="125">
        <f>SUMIF(F45:F46,"=x",$L45:$L46)</f>
        <v>0</v>
      </c>
      <c r="G48" s="125">
        <f>SUMIF(G45:G46,"=x",$L45:$L46)</f>
        <v>0</v>
      </c>
      <c r="H48" s="125">
        <f>SUM(D48:G48)</f>
        <v>6</v>
      </c>
      <c r="I48" s="125"/>
      <c r="J48" s="125"/>
      <c r="K48" s="125"/>
      <c r="L48" s="125"/>
      <c r="M48" s="125"/>
      <c r="N48" s="26"/>
      <c r="O48" s="123"/>
      <c r="P48" s="123"/>
      <c r="Q48" s="123"/>
      <c r="R48" s="123"/>
      <c r="S48" s="123"/>
      <c r="T48" s="123"/>
      <c r="U48" s="123"/>
      <c r="V48" s="30"/>
    </row>
    <row r="49" spans="1:22" ht="12.75" customHeight="1" x14ac:dyDescent="0.25">
      <c r="A49" s="127" t="s">
        <v>78</v>
      </c>
      <c r="B49" s="127"/>
      <c r="C49" s="127"/>
      <c r="D49" s="128">
        <v>1</v>
      </c>
      <c r="E49" s="128">
        <f>SUMPRODUCT(--(E45:E46="x"),--($M45:$M46="K"))</f>
        <v>0</v>
      </c>
      <c r="F49" s="128">
        <f>SUMPRODUCT(--(F45:F46="x"),--($M45:$M46="K"))</f>
        <v>0</v>
      </c>
      <c r="G49" s="128">
        <f>SUMPRODUCT(--(G45:G46="x"),--($M45:$M46="K"))</f>
        <v>0</v>
      </c>
      <c r="H49" s="128">
        <v>1</v>
      </c>
      <c r="I49" s="128"/>
      <c r="J49" s="128"/>
      <c r="K49" s="128"/>
      <c r="L49" s="128"/>
      <c r="M49" s="128"/>
      <c r="N49" s="27"/>
      <c r="O49" s="123"/>
      <c r="P49" s="123"/>
      <c r="Q49" s="123"/>
      <c r="R49" s="123"/>
      <c r="S49" s="123"/>
      <c r="T49" s="123"/>
      <c r="U49" s="123"/>
      <c r="V49" s="30"/>
    </row>
    <row r="50" spans="1:22" s="48" customFormat="1" ht="35.1" customHeight="1" x14ac:dyDescent="0.25">
      <c r="A50" s="133" t="s">
        <v>283</v>
      </c>
      <c r="B50" s="133"/>
      <c r="C50" s="133"/>
      <c r="D50" s="106"/>
      <c r="E50" s="106"/>
      <c r="F50" s="106"/>
      <c r="G50" s="106"/>
      <c r="H50" s="106"/>
      <c r="I50" s="106"/>
      <c r="J50" s="106"/>
      <c r="K50" s="106"/>
      <c r="L50" s="106"/>
      <c r="M50" s="106"/>
      <c r="N50" s="6"/>
      <c r="O50" s="106"/>
      <c r="P50" s="106"/>
      <c r="Q50" s="106"/>
      <c r="R50" s="106"/>
      <c r="S50" s="106"/>
      <c r="T50" s="106"/>
      <c r="U50" s="106"/>
      <c r="V50" s="47" t="s">
        <v>118</v>
      </c>
    </row>
    <row r="51" spans="1:22" ht="12.75" customHeight="1" x14ac:dyDescent="0.25">
      <c r="A51" s="130" t="s">
        <v>80</v>
      </c>
      <c r="B51" s="130"/>
      <c r="C51" s="130"/>
      <c r="D51" s="131"/>
      <c r="E51" s="131"/>
      <c r="F51" s="131"/>
      <c r="G51" s="131"/>
      <c r="H51" s="131"/>
      <c r="I51" s="131"/>
      <c r="J51" s="131"/>
      <c r="K51" s="131"/>
      <c r="L51" s="131"/>
      <c r="M51" s="131"/>
      <c r="N51" s="31"/>
      <c r="O51" s="131"/>
      <c r="P51" s="131"/>
      <c r="Q51" s="131"/>
      <c r="R51" s="131"/>
      <c r="S51" s="131"/>
      <c r="T51" s="131"/>
      <c r="U51" s="131"/>
      <c r="V51" s="32"/>
    </row>
    <row r="52" spans="1:22" ht="12.75" customHeight="1" x14ac:dyDescent="0.25">
      <c r="A52" s="18" t="s">
        <v>119</v>
      </c>
      <c r="B52" s="11" t="s">
        <v>120</v>
      </c>
      <c r="C52" s="11" t="s">
        <v>121</v>
      </c>
      <c r="D52" s="4" t="s">
        <v>23</v>
      </c>
      <c r="E52" s="4" t="s">
        <v>23</v>
      </c>
      <c r="F52" s="4" t="s">
        <v>23</v>
      </c>
      <c r="G52" s="4" t="s">
        <v>23</v>
      </c>
      <c r="H52" s="12">
        <v>2</v>
      </c>
      <c r="I52" s="12"/>
      <c r="J52" s="4"/>
      <c r="K52" s="4"/>
      <c r="L52" s="13">
        <v>3</v>
      </c>
      <c r="M52" s="12" t="s">
        <v>24</v>
      </c>
      <c r="N52" s="14" t="s">
        <v>25</v>
      </c>
      <c r="O52" s="20" t="s">
        <v>122</v>
      </c>
      <c r="P52" s="22" t="s">
        <v>123</v>
      </c>
      <c r="Q52" s="4"/>
      <c r="R52" s="4"/>
      <c r="S52" s="4"/>
      <c r="T52" s="4"/>
      <c r="U52" s="18" t="s">
        <v>124</v>
      </c>
      <c r="V52" s="17"/>
    </row>
    <row r="53" spans="1:22" ht="13.2" x14ac:dyDescent="0.25">
      <c r="A53" s="18" t="s">
        <v>122</v>
      </c>
      <c r="B53" s="11" t="s">
        <v>123</v>
      </c>
      <c r="C53" s="11" t="s">
        <v>125</v>
      </c>
      <c r="D53" s="4" t="s">
        <v>23</v>
      </c>
      <c r="E53" s="4" t="s">
        <v>23</v>
      </c>
      <c r="F53" s="4" t="s">
        <v>23</v>
      </c>
      <c r="G53" s="4" t="s">
        <v>23</v>
      </c>
      <c r="H53" s="12"/>
      <c r="I53" s="12">
        <v>2</v>
      </c>
      <c r="J53" s="4"/>
      <c r="K53" s="4"/>
      <c r="L53" s="13">
        <v>3</v>
      </c>
      <c r="M53" s="12" t="s">
        <v>30</v>
      </c>
      <c r="N53" s="12"/>
      <c r="O53" s="29"/>
      <c r="P53" s="21"/>
      <c r="Q53" s="4"/>
      <c r="R53" s="4"/>
      <c r="S53" s="4"/>
      <c r="T53" s="4"/>
      <c r="U53" s="18" t="s">
        <v>124</v>
      </c>
      <c r="V53" s="17"/>
    </row>
    <row r="54" spans="1:22" ht="13.2" x14ac:dyDescent="0.25">
      <c r="A54" s="23" t="s">
        <v>126</v>
      </c>
      <c r="B54" s="11" t="s">
        <v>127</v>
      </c>
      <c r="C54" s="11" t="s">
        <v>128</v>
      </c>
      <c r="D54" s="4" t="s">
        <v>23</v>
      </c>
      <c r="E54" s="4" t="s">
        <v>23</v>
      </c>
      <c r="F54" s="4"/>
      <c r="G54" s="4"/>
      <c r="H54" s="12">
        <v>2</v>
      </c>
      <c r="I54" s="12"/>
      <c r="J54" s="4"/>
      <c r="K54" s="4"/>
      <c r="L54" s="13">
        <v>3</v>
      </c>
      <c r="M54" s="12" t="s">
        <v>24</v>
      </c>
      <c r="N54" s="14" t="s">
        <v>25</v>
      </c>
      <c r="O54" s="15" t="s">
        <v>129</v>
      </c>
      <c r="P54" s="22" t="s">
        <v>130</v>
      </c>
      <c r="Q54" s="4"/>
      <c r="R54" s="4"/>
      <c r="S54" s="4"/>
      <c r="T54" s="4"/>
      <c r="U54" s="18" t="s">
        <v>124</v>
      </c>
      <c r="V54" s="17"/>
    </row>
    <row r="55" spans="1:22" ht="12.75" customHeight="1" x14ac:dyDescent="0.25">
      <c r="A55" s="23" t="s">
        <v>129</v>
      </c>
      <c r="B55" s="11" t="s">
        <v>130</v>
      </c>
      <c r="C55" s="11" t="s">
        <v>131</v>
      </c>
      <c r="D55" s="4" t="s">
        <v>23</v>
      </c>
      <c r="E55" s="4" t="s">
        <v>23</v>
      </c>
      <c r="F55" s="4"/>
      <c r="G55" s="4"/>
      <c r="H55" s="12"/>
      <c r="I55" s="12">
        <v>2</v>
      </c>
      <c r="J55" s="4"/>
      <c r="K55" s="4"/>
      <c r="L55" s="13">
        <v>3</v>
      </c>
      <c r="M55" s="12" t="s">
        <v>30</v>
      </c>
      <c r="N55" s="12"/>
      <c r="O55" s="34"/>
      <c r="P55" s="35"/>
      <c r="Q55" s="4"/>
      <c r="R55" s="4"/>
      <c r="S55" s="4"/>
      <c r="T55" s="4"/>
      <c r="U55" s="18" t="s">
        <v>124</v>
      </c>
      <c r="V55" s="17"/>
    </row>
    <row r="56" spans="1:22" ht="26.4" x14ac:dyDescent="0.25">
      <c r="A56" s="18" t="s">
        <v>132</v>
      </c>
      <c r="B56" s="11" t="s">
        <v>133</v>
      </c>
      <c r="C56" s="11" t="s">
        <v>134</v>
      </c>
      <c r="D56" s="4" t="s">
        <v>23</v>
      </c>
      <c r="E56" s="4" t="s">
        <v>23</v>
      </c>
      <c r="F56" s="4" t="s">
        <v>23</v>
      </c>
      <c r="G56" s="4" t="s">
        <v>23</v>
      </c>
      <c r="H56" s="12">
        <v>2</v>
      </c>
      <c r="I56" s="12"/>
      <c r="J56" s="4"/>
      <c r="K56" s="4"/>
      <c r="L56" s="13">
        <v>3</v>
      </c>
      <c r="M56" s="12" t="s">
        <v>24</v>
      </c>
      <c r="N56" s="14" t="s">
        <v>25</v>
      </c>
      <c r="O56" s="20" t="s">
        <v>135</v>
      </c>
      <c r="P56" s="22" t="s">
        <v>136</v>
      </c>
      <c r="Q56" s="4"/>
      <c r="R56" s="4"/>
      <c r="S56" s="4"/>
      <c r="T56" s="4"/>
      <c r="U56" s="18" t="s">
        <v>137</v>
      </c>
      <c r="V56" s="17"/>
    </row>
    <row r="57" spans="1:22" ht="26.4" x14ac:dyDescent="0.25">
      <c r="A57" s="18" t="s">
        <v>135</v>
      </c>
      <c r="B57" s="11" t="s">
        <v>136</v>
      </c>
      <c r="C57" s="11" t="s">
        <v>138</v>
      </c>
      <c r="D57" s="4" t="s">
        <v>23</v>
      </c>
      <c r="E57" s="4" t="s">
        <v>23</v>
      </c>
      <c r="F57" s="4" t="s">
        <v>23</v>
      </c>
      <c r="G57" s="4" t="s">
        <v>23</v>
      </c>
      <c r="H57" s="12"/>
      <c r="I57" s="12">
        <v>1</v>
      </c>
      <c r="J57" s="4"/>
      <c r="K57" s="4"/>
      <c r="L57" s="13">
        <v>2</v>
      </c>
      <c r="M57" s="12" t="s">
        <v>30</v>
      </c>
      <c r="N57" s="12"/>
      <c r="O57" s="34"/>
      <c r="P57" s="35"/>
      <c r="Q57" s="4"/>
      <c r="R57" s="4"/>
      <c r="S57" s="4"/>
      <c r="T57" s="4"/>
      <c r="U57" s="18" t="s">
        <v>137</v>
      </c>
      <c r="V57" s="17"/>
    </row>
    <row r="58" spans="1:22" ht="13.2" x14ac:dyDescent="0.25">
      <c r="A58" s="23" t="s">
        <v>139</v>
      </c>
      <c r="B58" s="11" t="s">
        <v>140</v>
      </c>
      <c r="C58" s="11" t="s">
        <v>141</v>
      </c>
      <c r="D58" s="4" t="s">
        <v>23</v>
      </c>
      <c r="E58" s="4" t="s">
        <v>23</v>
      </c>
      <c r="F58" s="4"/>
      <c r="G58" s="4"/>
      <c r="H58" s="12">
        <v>2</v>
      </c>
      <c r="I58" s="12"/>
      <c r="J58" s="4"/>
      <c r="K58" s="4"/>
      <c r="L58" s="13">
        <v>3</v>
      </c>
      <c r="M58" s="12" t="s">
        <v>24</v>
      </c>
      <c r="N58" s="14" t="s">
        <v>25</v>
      </c>
      <c r="O58" s="49" t="s">
        <v>142</v>
      </c>
      <c r="P58" s="50" t="s">
        <v>143</v>
      </c>
      <c r="Q58" s="4"/>
      <c r="R58" s="4"/>
      <c r="S58" s="4"/>
      <c r="T58" s="4"/>
      <c r="U58" s="18" t="s">
        <v>144</v>
      </c>
      <c r="V58" s="17"/>
    </row>
    <row r="59" spans="1:22" ht="13.2" x14ac:dyDescent="0.25">
      <c r="A59" s="23" t="s">
        <v>142</v>
      </c>
      <c r="B59" s="11" t="s">
        <v>145</v>
      </c>
      <c r="C59" s="11" t="s">
        <v>146</v>
      </c>
      <c r="D59" s="4" t="s">
        <v>23</v>
      </c>
      <c r="E59" s="4" t="s">
        <v>23</v>
      </c>
      <c r="F59" s="4"/>
      <c r="G59" s="4"/>
      <c r="H59" s="12"/>
      <c r="I59" s="12">
        <v>2</v>
      </c>
      <c r="J59" s="4"/>
      <c r="K59" s="4"/>
      <c r="L59" s="12">
        <v>3</v>
      </c>
      <c r="M59" s="12" t="s">
        <v>30</v>
      </c>
      <c r="N59" s="12"/>
      <c r="O59" s="34"/>
      <c r="P59" s="35"/>
      <c r="Q59" s="4"/>
      <c r="R59" s="4"/>
      <c r="S59" s="4"/>
      <c r="T59" s="4"/>
      <c r="U59" s="18" t="s">
        <v>144</v>
      </c>
      <c r="V59" s="17"/>
    </row>
    <row r="60" spans="1:22" ht="26.4" x14ac:dyDescent="0.25">
      <c r="A60" s="18" t="s">
        <v>147</v>
      </c>
      <c r="B60" s="11" t="s">
        <v>148</v>
      </c>
      <c r="C60" s="11" t="s">
        <v>149</v>
      </c>
      <c r="D60" s="4" t="s">
        <v>23</v>
      </c>
      <c r="E60" s="4" t="s">
        <v>23</v>
      </c>
      <c r="F60" s="4" t="s">
        <v>23</v>
      </c>
      <c r="G60" s="4" t="s">
        <v>23</v>
      </c>
      <c r="H60" s="12">
        <v>2</v>
      </c>
      <c r="I60" s="12"/>
      <c r="J60" s="4"/>
      <c r="K60" s="4"/>
      <c r="L60" s="13">
        <v>3</v>
      </c>
      <c r="M60" s="12" t="s">
        <v>24</v>
      </c>
      <c r="N60" s="14" t="s">
        <v>25</v>
      </c>
      <c r="O60" s="20" t="s">
        <v>150</v>
      </c>
      <c r="P60" s="22" t="s">
        <v>151</v>
      </c>
      <c r="Q60" s="4"/>
      <c r="R60" s="4"/>
      <c r="S60" s="4"/>
      <c r="T60" s="4"/>
      <c r="U60" s="18" t="s">
        <v>36</v>
      </c>
      <c r="V60" s="17"/>
    </row>
    <row r="61" spans="1:22" ht="25.5" customHeight="1" x14ac:dyDescent="0.25">
      <c r="A61" s="18" t="s">
        <v>150</v>
      </c>
      <c r="B61" s="11" t="s">
        <v>151</v>
      </c>
      <c r="C61" s="11" t="s">
        <v>152</v>
      </c>
      <c r="D61" s="4" t="s">
        <v>23</v>
      </c>
      <c r="E61" s="4" t="s">
        <v>23</v>
      </c>
      <c r="F61" s="4" t="s">
        <v>23</v>
      </c>
      <c r="G61" s="4" t="s">
        <v>23</v>
      </c>
      <c r="H61" s="12"/>
      <c r="I61" s="12">
        <v>2</v>
      </c>
      <c r="J61" s="4"/>
      <c r="K61" s="4"/>
      <c r="L61" s="13">
        <v>3</v>
      </c>
      <c r="M61" s="12" t="s">
        <v>30</v>
      </c>
      <c r="N61" s="12"/>
      <c r="O61" s="29"/>
      <c r="P61" s="21"/>
      <c r="Q61" s="4"/>
      <c r="R61" s="4"/>
      <c r="S61" s="4"/>
      <c r="T61" s="4"/>
      <c r="U61" s="18" t="s">
        <v>36</v>
      </c>
      <c r="V61" s="17"/>
    </row>
    <row r="62" spans="1:22" ht="12.75" customHeight="1" x14ac:dyDescent="0.25">
      <c r="A62" s="121" t="s">
        <v>76</v>
      </c>
      <c r="B62" s="121"/>
      <c r="C62" s="121"/>
      <c r="D62" s="122">
        <f>SUMIF(D52:D61,"=e",$H52:$H61)+SUMIF(D52:D61,"=e",$I52:$I61)+SUMIF(D52:D61,"=e",$J52:$J61)</f>
        <v>19</v>
      </c>
      <c r="E62" s="122">
        <f>SUMIF(E52:E59,"=x",$H52:$H59)+SUMIF(E52:E59,"=x",$I52:$I59)+SUMIF(E52:E59,"=x",$J52:$J59)</f>
        <v>0</v>
      </c>
      <c r="F62" s="122">
        <f>SUMIF(F52:F59,"=x",$H52:$H59)+SUMIF(F52:F59,"=x",$I52:$I59)+SUMIF(F52:F59,"=x",$J52:$J59)</f>
        <v>0</v>
      </c>
      <c r="G62" s="122">
        <f>SUMIF(G52:G59,"=x",$H52:$H59)+SUMIF(G52:G59,"=x",$I52:$I59)+SUMIF(G52:G59,"=x",$J52:$J59)</f>
        <v>0</v>
      </c>
      <c r="H62" s="122">
        <f>SUM(D62:G62)</f>
        <v>19</v>
      </c>
      <c r="I62" s="122"/>
      <c r="J62" s="122"/>
      <c r="K62" s="122"/>
      <c r="L62" s="122"/>
      <c r="M62" s="122"/>
      <c r="N62" s="24"/>
      <c r="O62" s="123"/>
      <c r="P62" s="123"/>
      <c r="Q62" s="123"/>
      <c r="R62" s="123"/>
      <c r="S62" s="123"/>
      <c r="T62" s="123"/>
      <c r="U62" s="123"/>
      <c r="V62" s="30"/>
    </row>
    <row r="63" spans="1:22" ht="12.75" customHeight="1" x14ac:dyDescent="0.25">
      <c r="A63" s="124" t="s">
        <v>77</v>
      </c>
      <c r="B63" s="124"/>
      <c r="C63" s="124"/>
      <c r="D63" s="125">
        <f>SUMIF(D52:D61,"=e",$L52:$L61)</f>
        <v>29</v>
      </c>
      <c r="E63" s="125">
        <f>SUMIF(E52:E59,"=x",$L52:$L59)</f>
        <v>0</v>
      </c>
      <c r="F63" s="125">
        <f>SUMIF(F52:F59,"=x",$L52:$L59)</f>
        <v>0</v>
      </c>
      <c r="G63" s="125">
        <f>SUMIF(G52:G59,"=x",$L52:$L59)</f>
        <v>0</v>
      </c>
      <c r="H63" s="125">
        <f>SUM(D63:G63)</f>
        <v>29</v>
      </c>
      <c r="I63" s="125"/>
      <c r="J63" s="125"/>
      <c r="K63" s="125"/>
      <c r="L63" s="125"/>
      <c r="M63" s="125"/>
      <c r="N63" s="26"/>
      <c r="O63" s="123"/>
      <c r="P63" s="123"/>
      <c r="Q63" s="123"/>
      <c r="R63" s="123"/>
      <c r="S63" s="123"/>
      <c r="T63" s="123"/>
      <c r="U63" s="123"/>
      <c r="V63" s="30"/>
    </row>
    <row r="64" spans="1:22" ht="12.75" customHeight="1" x14ac:dyDescent="0.25">
      <c r="A64" s="127" t="s">
        <v>78</v>
      </c>
      <c r="B64" s="127"/>
      <c r="C64" s="127"/>
      <c r="D64" s="128">
        <v>5</v>
      </c>
      <c r="E64" s="128">
        <f>SUMPRODUCT(--(E52:E59="x"),--($M52:$M59="K"))</f>
        <v>0</v>
      </c>
      <c r="F64" s="128">
        <f>SUMPRODUCT(--(F52:F59="x"),--($M52:$M59="K"))</f>
        <v>0</v>
      </c>
      <c r="G64" s="128">
        <f>SUMPRODUCT(--(G52:G59="x"),--($M52:$M59="K"))</f>
        <v>0</v>
      </c>
      <c r="H64" s="128">
        <v>5</v>
      </c>
      <c r="I64" s="128"/>
      <c r="J64" s="128"/>
      <c r="K64" s="128"/>
      <c r="L64" s="128"/>
      <c r="M64" s="128"/>
      <c r="N64" s="27"/>
      <c r="O64" s="123"/>
      <c r="P64" s="123"/>
      <c r="Q64" s="123"/>
      <c r="R64" s="123"/>
      <c r="S64" s="123"/>
      <c r="T64" s="123"/>
      <c r="U64" s="123"/>
      <c r="V64" s="30"/>
    </row>
    <row r="65" spans="1:22" ht="12.75" customHeight="1" x14ac:dyDescent="0.25">
      <c r="A65" s="130" t="s">
        <v>153</v>
      </c>
      <c r="B65" s="130"/>
      <c r="C65" s="130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31"/>
      <c r="O65" s="131"/>
      <c r="P65" s="131"/>
      <c r="Q65" s="131"/>
      <c r="R65" s="131"/>
      <c r="S65" s="131"/>
      <c r="T65" s="131"/>
      <c r="U65" s="131"/>
      <c r="V65" s="32"/>
    </row>
    <row r="66" spans="1:22" ht="12.75" customHeight="1" x14ac:dyDescent="0.25">
      <c r="A66" s="51" t="s">
        <v>154</v>
      </c>
      <c r="B66" s="52" t="s">
        <v>155</v>
      </c>
      <c r="C66" s="11" t="s">
        <v>156</v>
      </c>
      <c r="D66" s="4" t="s">
        <v>23</v>
      </c>
      <c r="E66" s="4" t="s">
        <v>23</v>
      </c>
      <c r="F66" s="4" t="s">
        <v>23</v>
      </c>
      <c r="G66" s="4" t="s">
        <v>23</v>
      </c>
      <c r="H66" s="12">
        <v>2</v>
      </c>
      <c r="I66" s="12"/>
      <c r="J66" s="4"/>
      <c r="K66" s="4"/>
      <c r="L66" s="13">
        <v>3</v>
      </c>
      <c r="M66" s="12" t="s">
        <v>24</v>
      </c>
      <c r="N66" s="12"/>
      <c r="O66" s="29"/>
      <c r="P66" s="22"/>
      <c r="Q66" s="4"/>
      <c r="R66" s="4"/>
      <c r="S66" s="4"/>
      <c r="T66" s="4"/>
      <c r="U66" s="18" t="s">
        <v>157</v>
      </c>
      <c r="V66" s="17"/>
    </row>
    <row r="67" spans="1:22" ht="12.75" customHeight="1" x14ac:dyDescent="0.25">
      <c r="A67" s="51" t="s">
        <v>158</v>
      </c>
      <c r="B67" s="52" t="s">
        <v>159</v>
      </c>
      <c r="C67" s="11" t="s">
        <v>160</v>
      </c>
      <c r="D67" s="4" t="s">
        <v>23</v>
      </c>
      <c r="E67" s="4" t="s">
        <v>23</v>
      </c>
      <c r="F67" s="4" t="s">
        <v>23</v>
      </c>
      <c r="G67" s="4" t="s">
        <v>23</v>
      </c>
      <c r="H67" s="12">
        <v>2</v>
      </c>
      <c r="I67" s="12"/>
      <c r="J67" s="4"/>
      <c r="K67" s="4"/>
      <c r="L67" s="13">
        <v>3</v>
      </c>
      <c r="M67" s="12" t="s">
        <v>24</v>
      </c>
      <c r="N67" s="14" t="s">
        <v>25</v>
      </c>
      <c r="O67" s="49" t="s">
        <v>161</v>
      </c>
      <c r="P67" s="49" t="s">
        <v>162</v>
      </c>
      <c r="Q67" s="4"/>
      <c r="R67" s="4"/>
      <c r="S67" s="4"/>
      <c r="T67" s="4"/>
      <c r="U67" s="18" t="s">
        <v>157</v>
      </c>
      <c r="V67" s="17"/>
    </row>
    <row r="68" spans="1:22" ht="12.75" customHeight="1" x14ac:dyDescent="0.25">
      <c r="A68" s="51" t="s">
        <v>161</v>
      </c>
      <c r="B68" s="52" t="s">
        <v>162</v>
      </c>
      <c r="C68" s="11" t="s">
        <v>163</v>
      </c>
      <c r="D68" s="4" t="s">
        <v>23</v>
      </c>
      <c r="E68" s="4" t="s">
        <v>23</v>
      </c>
      <c r="F68" s="4" t="s">
        <v>23</v>
      </c>
      <c r="G68" s="4" t="s">
        <v>23</v>
      </c>
      <c r="H68" s="12"/>
      <c r="I68" s="12">
        <v>2</v>
      </c>
      <c r="J68" s="4"/>
      <c r="K68" s="4"/>
      <c r="L68" s="13">
        <v>3</v>
      </c>
      <c r="M68" s="12" t="s">
        <v>30</v>
      </c>
      <c r="N68" s="12"/>
      <c r="O68" s="29"/>
      <c r="P68" s="22"/>
      <c r="Q68" s="4"/>
      <c r="R68" s="4"/>
      <c r="S68" s="4"/>
      <c r="T68" s="4"/>
      <c r="U68" s="18" t="s">
        <v>157</v>
      </c>
      <c r="V68" s="17"/>
    </row>
    <row r="69" spans="1:22" ht="12.75" customHeight="1" x14ac:dyDescent="0.25">
      <c r="A69" s="18" t="s">
        <v>164</v>
      </c>
      <c r="B69" s="11" t="s">
        <v>165</v>
      </c>
      <c r="C69" s="11" t="s">
        <v>166</v>
      </c>
      <c r="D69" s="4" t="s">
        <v>23</v>
      </c>
      <c r="E69" s="4" t="s">
        <v>23</v>
      </c>
      <c r="F69" s="4" t="s">
        <v>23</v>
      </c>
      <c r="G69" s="4" t="s">
        <v>23</v>
      </c>
      <c r="H69" s="12">
        <v>2</v>
      </c>
      <c r="I69" s="12"/>
      <c r="J69" s="4"/>
      <c r="K69" s="4"/>
      <c r="L69" s="13">
        <v>3</v>
      </c>
      <c r="M69" s="12" t="s">
        <v>24</v>
      </c>
      <c r="N69" s="12"/>
      <c r="O69" s="29"/>
      <c r="P69" s="22"/>
      <c r="Q69" s="4"/>
      <c r="R69" s="4"/>
      <c r="S69" s="4"/>
      <c r="T69" s="4"/>
      <c r="U69" s="18" t="s">
        <v>167</v>
      </c>
      <c r="V69" s="17"/>
    </row>
    <row r="70" spans="1:22" ht="12.75" customHeight="1" x14ac:dyDescent="0.25">
      <c r="A70" s="51" t="s">
        <v>168</v>
      </c>
      <c r="B70" s="11" t="s">
        <v>169</v>
      </c>
      <c r="C70" s="11" t="s">
        <v>170</v>
      </c>
      <c r="D70" s="4" t="s">
        <v>23</v>
      </c>
      <c r="E70" s="4" t="s">
        <v>23</v>
      </c>
      <c r="F70" s="4" t="s">
        <v>23</v>
      </c>
      <c r="G70" s="4" t="s">
        <v>23</v>
      </c>
      <c r="H70" s="12">
        <v>2</v>
      </c>
      <c r="I70" s="12"/>
      <c r="J70" s="4"/>
      <c r="K70" s="4"/>
      <c r="L70" s="13">
        <v>3</v>
      </c>
      <c r="M70" s="12" t="s">
        <v>24</v>
      </c>
      <c r="N70" s="12"/>
      <c r="O70" s="20"/>
      <c r="P70" s="22"/>
      <c r="Q70" s="4"/>
      <c r="R70" s="4"/>
      <c r="S70" s="4"/>
      <c r="T70" s="4"/>
      <c r="U70" s="18" t="s">
        <v>171</v>
      </c>
      <c r="V70" s="17"/>
    </row>
    <row r="71" spans="1:22" ht="12.75" customHeight="1" x14ac:dyDescent="0.25">
      <c r="A71" s="121" t="s">
        <v>76</v>
      </c>
      <c r="B71" s="121"/>
      <c r="C71" s="121"/>
      <c r="D71" s="122">
        <f>SUMIF(D66:D70,"=e",$H66:$H70)+SUMIF(D66:D70,"=e",$I66:$I70)+SUMIF(D66:D70,"=e",$J66:$J70)</f>
        <v>10</v>
      </c>
      <c r="E71" s="122">
        <f>SUMIF(E66:E70,"=x",$H66:$H70)+SUMIF(E66:E70,"=x",$I66:$I70)+SUMIF(E66:E70,"=x",$J66:$J70)</f>
        <v>0</v>
      </c>
      <c r="F71" s="122">
        <f>SUMIF(F66:F70,"=x",$H66:$H70)+SUMIF(F66:F70,"=x",$I66:$I70)+SUMIF(F66:F70,"=x",$J66:$J70)</f>
        <v>0</v>
      </c>
      <c r="G71" s="122">
        <f>SUMIF(G66:G70,"=x",$H66:$H70)+SUMIF(G66:G70,"=x",$I66:$I70)+SUMIF(G66:G70,"=x",$J66:$J70)</f>
        <v>0</v>
      </c>
      <c r="H71" s="122">
        <f>SUM(D71:G71)</f>
        <v>10</v>
      </c>
      <c r="I71" s="122"/>
      <c r="J71" s="122"/>
      <c r="K71" s="122"/>
      <c r="L71" s="122"/>
      <c r="M71" s="122"/>
      <c r="N71" s="24"/>
      <c r="O71" s="123"/>
      <c r="P71" s="123"/>
      <c r="Q71" s="123"/>
      <c r="R71" s="123"/>
      <c r="S71" s="123"/>
      <c r="T71" s="123"/>
      <c r="U71" s="123"/>
      <c r="V71" s="30"/>
    </row>
    <row r="72" spans="1:22" ht="12.75" customHeight="1" x14ac:dyDescent="0.25">
      <c r="A72" s="124" t="s">
        <v>77</v>
      </c>
      <c r="B72" s="124"/>
      <c r="C72" s="124"/>
      <c r="D72" s="125">
        <f>SUMIF(D66:D70,"=e",$L66:$L70)</f>
        <v>15</v>
      </c>
      <c r="E72" s="125">
        <f>SUMIF(E66:E70,"=x",$L66:$L70)</f>
        <v>0</v>
      </c>
      <c r="F72" s="125">
        <f>SUMIF(F66:F70,"=x",$L66:$L70)</f>
        <v>0</v>
      </c>
      <c r="G72" s="125">
        <f>SUMIF(G66:G70,"=x",$L66:$L70)</f>
        <v>0</v>
      </c>
      <c r="H72" s="125">
        <f>SUM(D72:G72)</f>
        <v>15</v>
      </c>
      <c r="I72" s="125"/>
      <c r="J72" s="125"/>
      <c r="K72" s="125"/>
      <c r="L72" s="125"/>
      <c r="M72" s="125"/>
      <c r="N72" s="26"/>
      <c r="O72" s="123"/>
      <c r="P72" s="123"/>
      <c r="Q72" s="123"/>
      <c r="R72" s="123"/>
      <c r="S72" s="123"/>
      <c r="T72" s="123"/>
      <c r="U72" s="123"/>
      <c r="V72" s="30"/>
    </row>
    <row r="73" spans="1:22" ht="12.75" customHeight="1" x14ac:dyDescent="0.25">
      <c r="A73" s="127" t="s">
        <v>78</v>
      </c>
      <c r="B73" s="127"/>
      <c r="C73" s="127"/>
      <c r="D73" s="128">
        <v>4</v>
      </c>
      <c r="E73" s="128">
        <f>SUMPRODUCT(--(E66:E70="x"),--($L66:$L70="K"))</f>
        <v>0</v>
      </c>
      <c r="F73" s="128">
        <f>SUMPRODUCT(--(F66:F70="x"),--($L66:$L70="K"))</f>
        <v>0</v>
      </c>
      <c r="G73" s="128">
        <f>SUMPRODUCT(--(G66:G70="x"),--($L66:$L70="K"))</f>
        <v>0</v>
      </c>
      <c r="H73" s="128">
        <v>4</v>
      </c>
      <c r="I73" s="128"/>
      <c r="J73" s="128"/>
      <c r="K73" s="128"/>
      <c r="L73" s="128"/>
      <c r="M73" s="128"/>
      <c r="N73" s="27"/>
      <c r="O73" s="123"/>
      <c r="P73" s="123"/>
      <c r="Q73" s="123"/>
      <c r="R73" s="123"/>
      <c r="S73" s="123"/>
      <c r="T73" s="123"/>
      <c r="U73" s="123"/>
      <c r="V73" s="30"/>
    </row>
    <row r="74" spans="1:22" ht="12.75" customHeight="1" x14ac:dyDescent="0.25">
      <c r="A74" s="134" t="s">
        <v>88</v>
      </c>
      <c r="B74" s="134"/>
      <c r="C74" s="134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31"/>
      <c r="O74" s="131"/>
      <c r="P74" s="131"/>
      <c r="Q74" s="131"/>
      <c r="R74" s="131"/>
      <c r="S74" s="131"/>
      <c r="T74" s="131"/>
      <c r="U74" s="131"/>
      <c r="V74" s="32"/>
    </row>
    <row r="75" spans="1:22" ht="12.75" customHeight="1" x14ac:dyDescent="0.25">
      <c r="A75" s="53" t="s">
        <v>172</v>
      </c>
      <c r="B75" s="11" t="s">
        <v>173</v>
      </c>
      <c r="C75" s="54" t="s">
        <v>174</v>
      </c>
      <c r="D75" s="4" t="s">
        <v>23</v>
      </c>
      <c r="E75" s="4" t="s">
        <v>23</v>
      </c>
      <c r="F75" s="4" t="s">
        <v>23</v>
      </c>
      <c r="G75" s="4" t="s">
        <v>23</v>
      </c>
      <c r="H75" s="12">
        <v>4</v>
      </c>
      <c r="I75" s="12"/>
      <c r="J75" s="4"/>
      <c r="K75" s="4"/>
      <c r="L75" s="13">
        <v>6</v>
      </c>
      <c r="M75" s="12" t="s">
        <v>24</v>
      </c>
      <c r="N75" s="12" t="s">
        <v>175</v>
      </c>
      <c r="O75" s="34" t="s">
        <v>62</v>
      </c>
      <c r="P75" s="35" t="s">
        <v>63</v>
      </c>
      <c r="Q75" s="4"/>
      <c r="R75" s="4"/>
      <c r="S75" s="4"/>
      <c r="T75" s="4"/>
      <c r="U75" s="18" t="s">
        <v>176</v>
      </c>
      <c r="V75" s="33" t="s">
        <v>177</v>
      </c>
    </row>
    <row r="76" spans="1:22" ht="12.75" customHeight="1" x14ac:dyDescent="0.25">
      <c r="A76" s="18" t="s">
        <v>178</v>
      </c>
      <c r="B76" s="11" t="s">
        <v>179</v>
      </c>
      <c r="C76" s="11" t="s">
        <v>180</v>
      </c>
      <c r="D76" s="4" t="s">
        <v>23</v>
      </c>
      <c r="E76" s="4" t="s">
        <v>23</v>
      </c>
      <c r="F76" s="4" t="s">
        <v>23</v>
      </c>
      <c r="G76" s="4" t="s">
        <v>23</v>
      </c>
      <c r="H76" s="12">
        <v>2</v>
      </c>
      <c r="I76" s="12"/>
      <c r="J76" s="4"/>
      <c r="K76" s="4"/>
      <c r="L76" s="13">
        <v>3</v>
      </c>
      <c r="M76" s="12" t="s">
        <v>24</v>
      </c>
      <c r="N76" s="12" t="s">
        <v>175</v>
      </c>
      <c r="O76" s="34" t="s">
        <v>62</v>
      </c>
      <c r="P76" s="35" t="s">
        <v>63</v>
      </c>
      <c r="Q76" s="4"/>
      <c r="R76" s="4"/>
      <c r="S76" s="4"/>
      <c r="T76" s="4"/>
      <c r="U76" s="18" t="s">
        <v>181</v>
      </c>
      <c r="V76" s="33" t="s">
        <v>177</v>
      </c>
    </row>
    <row r="77" spans="1:22" ht="12.75" customHeight="1" x14ac:dyDescent="0.25">
      <c r="A77" s="18" t="s">
        <v>182</v>
      </c>
      <c r="B77" s="11" t="s">
        <v>183</v>
      </c>
      <c r="C77" s="11" t="s">
        <v>184</v>
      </c>
      <c r="D77" s="4" t="s">
        <v>23</v>
      </c>
      <c r="E77" s="4" t="s">
        <v>23</v>
      </c>
      <c r="F77" s="4" t="s">
        <v>23</v>
      </c>
      <c r="G77" s="4" t="s">
        <v>23</v>
      </c>
      <c r="H77" s="12">
        <v>2</v>
      </c>
      <c r="I77" s="12"/>
      <c r="J77" s="4"/>
      <c r="K77" s="4"/>
      <c r="L77" s="13">
        <v>3</v>
      </c>
      <c r="M77" s="12" t="s">
        <v>24</v>
      </c>
      <c r="N77" s="12" t="s">
        <v>175</v>
      </c>
      <c r="O77" s="34" t="s">
        <v>62</v>
      </c>
      <c r="P77" s="35" t="s">
        <v>63</v>
      </c>
      <c r="Q77" s="4"/>
      <c r="R77" s="4"/>
      <c r="S77" s="4"/>
      <c r="T77" s="4"/>
      <c r="U77" s="18" t="s">
        <v>185</v>
      </c>
      <c r="V77" s="33" t="s">
        <v>177</v>
      </c>
    </row>
    <row r="78" spans="1:22" ht="12.75" customHeight="1" x14ac:dyDescent="0.25">
      <c r="A78" s="18" t="s">
        <v>186</v>
      </c>
      <c r="B78" s="11" t="s">
        <v>187</v>
      </c>
      <c r="C78" s="11" t="s">
        <v>188</v>
      </c>
      <c r="D78" s="4"/>
      <c r="E78" s="4" t="s">
        <v>23</v>
      </c>
      <c r="F78" s="4" t="s">
        <v>23</v>
      </c>
      <c r="G78" s="4" t="s">
        <v>23</v>
      </c>
      <c r="H78" s="12">
        <v>2</v>
      </c>
      <c r="I78" s="12"/>
      <c r="J78" s="4"/>
      <c r="K78" s="4"/>
      <c r="L78" s="13">
        <v>3</v>
      </c>
      <c r="M78" s="12" t="s">
        <v>24</v>
      </c>
      <c r="N78" s="12" t="s">
        <v>175</v>
      </c>
      <c r="O78" s="34" t="s">
        <v>182</v>
      </c>
      <c r="P78" s="35" t="s">
        <v>183</v>
      </c>
      <c r="Q78" s="4"/>
      <c r="R78" s="4"/>
      <c r="S78" s="4"/>
      <c r="T78" s="4"/>
      <c r="U78" s="18" t="s">
        <v>185</v>
      </c>
      <c r="V78" s="4"/>
    </row>
    <row r="79" spans="1:22" ht="12.75" customHeight="1" x14ac:dyDescent="0.25">
      <c r="A79" s="23" t="s">
        <v>189</v>
      </c>
      <c r="B79" s="52" t="s">
        <v>190</v>
      </c>
      <c r="C79" s="11" t="s">
        <v>191</v>
      </c>
      <c r="D79" s="4" t="s">
        <v>23</v>
      </c>
      <c r="E79" s="4" t="s">
        <v>23</v>
      </c>
      <c r="F79" s="4" t="s">
        <v>23</v>
      </c>
      <c r="G79" s="4" t="s">
        <v>23</v>
      </c>
      <c r="H79" s="12">
        <v>2</v>
      </c>
      <c r="I79" s="12"/>
      <c r="J79" s="4"/>
      <c r="K79" s="4"/>
      <c r="L79" s="13">
        <v>3</v>
      </c>
      <c r="M79" s="12" t="s">
        <v>24</v>
      </c>
      <c r="N79" s="14" t="s">
        <v>25</v>
      </c>
      <c r="O79" s="20" t="s">
        <v>192</v>
      </c>
      <c r="P79" s="20" t="s">
        <v>193</v>
      </c>
      <c r="Q79" s="4"/>
      <c r="R79" s="4"/>
      <c r="S79" s="4"/>
      <c r="T79" s="4"/>
      <c r="U79" s="18" t="s">
        <v>194</v>
      </c>
      <c r="V79" s="33"/>
    </row>
    <row r="80" spans="1:22" ht="12.75" customHeight="1" x14ac:dyDescent="0.25">
      <c r="A80" s="23" t="s">
        <v>192</v>
      </c>
      <c r="B80" s="11" t="s">
        <v>193</v>
      </c>
      <c r="C80" s="11" t="s">
        <v>195</v>
      </c>
      <c r="D80" s="4" t="s">
        <v>23</v>
      </c>
      <c r="E80" s="4" t="s">
        <v>23</v>
      </c>
      <c r="F80" s="4" t="s">
        <v>23</v>
      </c>
      <c r="G80" s="4" t="s">
        <v>23</v>
      </c>
      <c r="H80" s="12"/>
      <c r="I80" s="12">
        <v>2</v>
      </c>
      <c r="J80" s="4"/>
      <c r="K80" s="4"/>
      <c r="L80" s="13">
        <v>3</v>
      </c>
      <c r="M80" s="12" t="s">
        <v>30</v>
      </c>
      <c r="N80" s="12"/>
      <c r="O80" s="55"/>
      <c r="P80" s="35"/>
      <c r="Q80" s="4"/>
      <c r="R80" s="4"/>
      <c r="S80" s="4"/>
      <c r="T80" s="4"/>
      <c r="U80" s="18" t="s">
        <v>194</v>
      </c>
      <c r="V80" s="33"/>
    </row>
    <row r="81" spans="1:22" ht="12.75" customHeight="1" x14ac:dyDescent="0.25">
      <c r="A81" s="18" t="s">
        <v>196</v>
      </c>
      <c r="B81" s="11" t="s">
        <v>197</v>
      </c>
      <c r="C81" s="11" t="s">
        <v>198</v>
      </c>
      <c r="D81" s="4" t="s">
        <v>23</v>
      </c>
      <c r="E81" s="4" t="s">
        <v>23</v>
      </c>
      <c r="F81" s="4" t="s">
        <v>23</v>
      </c>
      <c r="G81" s="4" t="s">
        <v>23</v>
      </c>
      <c r="H81" s="12">
        <v>2</v>
      </c>
      <c r="I81" s="12"/>
      <c r="J81" s="4"/>
      <c r="K81" s="4"/>
      <c r="L81" s="13">
        <v>3</v>
      </c>
      <c r="M81" s="12" t="s">
        <v>24</v>
      </c>
      <c r="N81" s="12"/>
      <c r="O81" s="34"/>
      <c r="P81" s="35"/>
      <c r="Q81" s="4"/>
      <c r="R81" s="4"/>
      <c r="S81" s="4"/>
      <c r="T81" s="4"/>
      <c r="U81" s="18" t="s">
        <v>199</v>
      </c>
      <c r="V81" s="33" t="s">
        <v>177</v>
      </c>
    </row>
    <row r="82" spans="1:22" x14ac:dyDescent="0.25">
      <c r="A82" s="29" t="s">
        <v>200</v>
      </c>
      <c r="B82" s="54" t="s">
        <v>201</v>
      </c>
      <c r="C82" s="18" t="s">
        <v>202</v>
      </c>
      <c r="D82" s="4" t="s">
        <v>23</v>
      </c>
      <c r="E82" s="4" t="s">
        <v>23</v>
      </c>
      <c r="F82" s="4" t="s">
        <v>23</v>
      </c>
      <c r="G82" s="4" t="s">
        <v>23</v>
      </c>
      <c r="H82" s="12"/>
      <c r="I82" s="12">
        <v>2</v>
      </c>
      <c r="J82" s="4"/>
      <c r="K82" s="4"/>
      <c r="L82" s="13">
        <v>3</v>
      </c>
      <c r="M82" s="12" t="s">
        <v>30</v>
      </c>
      <c r="N82" s="12"/>
      <c r="O82" s="34"/>
      <c r="P82" s="35"/>
      <c r="Q82" s="4"/>
      <c r="R82" s="4"/>
      <c r="S82" s="4"/>
      <c r="T82" s="4"/>
      <c r="U82" s="18" t="s">
        <v>203</v>
      </c>
    </row>
    <row r="83" spans="1:22" x14ac:dyDescent="0.25">
      <c r="A83" s="57" t="s">
        <v>204</v>
      </c>
      <c r="B83" s="58" t="s">
        <v>205</v>
      </c>
      <c r="C83" s="59" t="s">
        <v>206</v>
      </c>
      <c r="D83" s="4" t="s">
        <v>23</v>
      </c>
      <c r="E83" s="4" t="s">
        <v>23</v>
      </c>
      <c r="F83" s="4" t="s">
        <v>23</v>
      </c>
      <c r="G83" s="4" t="s">
        <v>23</v>
      </c>
      <c r="H83" s="60"/>
      <c r="I83" s="61">
        <v>2</v>
      </c>
      <c r="J83" s="62"/>
      <c r="K83" s="63"/>
      <c r="L83" s="61">
        <v>3</v>
      </c>
      <c r="M83" s="12" t="s">
        <v>30</v>
      </c>
      <c r="N83" s="64"/>
      <c r="O83" s="65"/>
      <c r="P83" s="35"/>
      <c r="Q83" s="4"/>
      <c r="R83" s="4"/>
      <c r="S83" s="4"/>
      <c r="T83" s="4"/>
      <c r="U83" s="18" t="s">
        <v>203</v>
      </c>
    </row>
    <row r="84" spans="1:22" ht="12.75" customHeight="1" x14ac:dyDescent="0.25">
      <c r="A84" s="121" t="s">
        <v>76</v>
      </c>
      <c r="B84" s="121"/>
      <c r="C84" s="121"/>
      <c r="D84" s="135">
        <v>20</v>
      </c>
      <c r="E84" s="135">
        <f>SUMIF(E75:E81,"=x",$H75:$H81)+SUMIF(E75:E81,"=x",$I75:$I81)+SUMIF(E75:E81,"=x",$J75:$J81)</f>
        <v>0</v>
      </c>
      <c r="F84" s="135">
        <f>SUMIF(F75:F81,"=x",$H75:$H81)+SUMIF(F75:F81,"=x",$I75:$I81)+SUMIF(F75:F81,"=x",$J75:$J81)</f>
        <v>0</v>
      </c>
      <c r="G84" s="135">
        <f>SUMIF(G75:G81,"=x",$H75:$H81)+SUMIF(G75:G81,"=x",$I75:$I81)+SUMIF(G75:G81,"=x",$J75:$J81)</f>
        <v>0</v>
      </c>
      <c r="H84" s="122">
        <f>SUM(D84:G84)</f>
        <v>20</v>
      </c>
      <c r="I84" s="122"/>
      <c r="J84" s="122"/>
      <c r="K84" s="122"/>
      <c r="L84" s="122"/>
      <c r="M84" s="122"/>
      <c r="N84" s="24"/>
      <c r="O84" s="123"/>
      <c r="P84" s="123"/>
      <c r="Q84" s="123"/>
      <c r="R84" s="123"/>
      <c r="S84" s="123"/>
      <c r="T84" s="123"/>
      <c r="U84" s="123"/>
      <c r="V84" s="30"/>
    </row>
    <row r="85" spans="1:22" ht="12.75" customHeight="1" x14ac:dyDescent="0.25">
      <c r="A85" s="124" t="s">
        <v>77</v>
      </c>
      <c r="B85" s="124"/>
      <c r="C85" s="124"/>
      <c r="D85" s="136">
        <v>30</v>
      </c>
      <c r="E85" s="136">
        <f>SUMIF(E75:E81,"=x",$L75:$L81)</f>
        <v>0</v>
      </c>
      <c r="F85" s="136">
        <f>SUMIF(F75:F81,"=x",$L75:$L81)</f>
        <v>0</v>
      </c>
      <c r="G85" s="136">
        <f>SUMIF(G75:G81,"=x",$L75:$L81)</f>
        <v>0</v>
      </c>
      <c r="H85" s="125">
        <f>SUM(D85:G85)</f>
        <v>30</v>
      </c>
      <c r="I85" s="125"/>
      <c r="J85" s="125"/>
      <c r="K85" s="125"/>
      <c r="L85" s="125"/>
      <c r="M85" s="125"/>
      <c r="N85" s="26"/>
      <c r="O85" s="123"/>
      <c r="P85" s="123"/>
      <c r="Q85" s="123"/>
      <c r="R85" s="123"/>
      <c r="S85" s="123"/>
      <c r="T85" s="123"/>
      <c r="U85" s="123"/>
      <c r="V85" s="30"/>
    </row>
    <row r="86" spans="1:22" ht="12.75" customHeight="1" x14ac:dyDescent="0.25">
      <c r="A86" s="127" t="s">
        <v>78</v>
      </c>
      <c r="B86" s="127"/>
      <c r="C86" s="127"/>
      <c r="D86" s="128">
        <v>6</v>
      </c>
      <c r="E86" s="128">
        <f>SUMPRODUCT(--(E75:E81="x"),--($L75:$L81="K"))</f>
        <v>0</v>
      </c>
      <c r="F86" s="128">
        <f>SUMPRODUCT(--(F75:F81="x"),--($L75:$L81="K"))</f>
        <v>0</v>
      </c>
      <c r="G86" s="128">
        <f>SUMPRODUCT(--(G75:G81="x"),--($L75:$L81="K"))</f>
        <v>0</v>
      </c>
      <c r="H86" s="128">
        <v>6</v>
      </c>
      <c r="I86" s="128"/>
      <c r="J86" s="128"/>
      <c r="K86" s="128"/>
      <c r="L86" s="128"/>
      <c r="M86" s="128"/>
      <c r="N86" s="27"/>
      <c r="O86" s="123"/>
      <c r="P86" s="123"/>
      <c r="Q86" s="123"/>
      <c r="R86" s="123"/>
      <c r="S86" s="123"/>
      <c r="T86" s="123"/>
      <c r="U86" s="123"/>
      <c r="V86" s="30"/>
    </row>
    <row r="87" spans="1:22" ht="12.75" customHeight="1" x14ac:dyDescent="0.25">
      <c r="A87" s="134" t="s">
        <v>207</v>
      </c>
      <c r="B87" s="134"/>
      <c r="C87" s="134"/>
      <c r="D87" s="131"/>
      <c r="E87" s="131"/>
      <c r="F87" s="131"/>
      <c r="G87" s="131"/>
      <c r="H87" s="131"/>
      <c r="I87" s="131"/>
      <c r="J87" s="131"/>
      <c r="K87" s="131"/>
      <c r="L87" s="131"/>
      <c r="M87" s="131"/>
      <c r="N87" s="31"/>
      <c r="O87" s="131"/>
      <c r="P87" s="131"/>
      <c r="Q87" s="131"/>
      <c r="R87" s="131"/>
      <c r="S87" s="131"/>
      <c r="T87" s="131"/>
      <c r="U87" s="131"/>
      <c r="V87" s="32"/>
    </row>
    <row r="88" spans="1:22" ht="12.75" customHeight="1" x14ac:dyDescent="0.25">
      <c r="A88" s="18" t="s">
        <v>208</v>
      </c>
      <c r="B88" s="11" t="s">
        <v>209</v>
      </c>
      <c r="C88" s="11" t="s">
        <v>210</v>
      </c>
      <c r="D88" s="4" t="s">
        <v>23</v>
      </c>
      <c r="E88" s="4" t="s">
        <v>23</v>
      </c>
      <c r="F88" s="4" t="s">
        <v>23</v>
      </c>
      <c r="G88" s="4" t="s">
        <v>23</v>
      </c>
      <c r="H88" s="12">
        <v>2</v>
      </c>
      <c r="I88" s="12"/>
      <c r="J88" s="4"/>
      <c r="K88" s="4"/>
      <c r="L88" s="13">
        <v>3</v>
      </c>
      <c r="M88" s="12" t="s">
        <v>24</v>
      </c>
      <c r="N88" s="12"/>
      <c r="O88" s="29"/>
      <c r="P88" s="22"/>
      <c r="Q88" s="4"/>
      <c r="R88" s="4"/>
      <c r="S88" s="4"/>
      <c r="T88" s="4"/>
      <c r="U88" s="18" t="s">
        <v>211</v>
      </c>
      <c r="V88" s="4"/>
    </row>
    <row r="89" spans="1:22" ht="12.75" customHeight="1" x14ac:dyDescent="0.25">
      <c r="A89" s="18" t="s">
        <v>212</v>
      </c>
      <c r="B89" s="11" t="s">
        <v>213</v>
      </c>
      <c r="C89" s="11" t="s">
        <v>214</v>
      </c>
      <c r="D89" s="4" t="s">
        <v>23</v>
      </c>
      <c r="E89" s="4" t="s">
        <v>23</v>
      </c>
      <c r="F89" s="4" t="s">
        <v>23</v>
      </c>
      <c r="G89" s="4" t="s">
        <v>23</v>
      </c>
      <c r="H89" s="12">
        <v>2</v>
      </c>
      <c r="I89" s="12"/>
      <c r="J89" s="4"/>
      <c r="K89" s="4"/>
      <c r="L89" s="13">
        <v>3</v>
      </c>
      <c r="M89" s="12" t="s">
        <v>24</v>
      </c>
      <c r="N89" s="12"/>
      <c r="O89" s="20"/>
      <c r="P89" s="22"/>
      <c r="Q89" s="4"/>
      <c r="R89" s="4"/>
      <c r="S89" s="4"/>
      <c r="T89" s="4"/>
      <c r="U89" s="18" t="s">
        <v>215</v>
      </c>
      <c r="V89" s="33"/>
    </row>
    <row r="90" spans="1:22" ht="12.75" customHeight="1" x14ac:dyDescent="0.3">
      <c r="A90" s="18" t="s">
        <v>216</v>
      </c>
      <c r="B90" s="51" t="s">
        <v>217</v>
      </c>
      <c r="C90" s="11" t="s">
        <v>218</v>
      </c>
      <c r="D90" s="4"/>
      <c r="E90" s="4" t="s">
        <v>23</v>
      </c>
      <c r="F90" s="4"/>
      <c r="G90" s="4"/>
      <c r="H90" s="12">
        <v>2</v>
      </c>
      <c r="I90" s="12"/>
      <c r="J90" s="4"/>
      <c r="K90" s="4"/>
      <c r="L90" s="13">
        <v>3</v>
      </c>
      <c r="M90" s="12" t="s">
        <v>24</v>
      </c>
      <c r="N90" s="14" t="s">
        <v>25</v>
      </c>
      <c r="O90" s="20" t="s">
        <v>219</v>
      </c>
      <c r="P90" s="22" t="s">
        <v>220</v>
      </c>
      <c r="Q90" s="4"/>
      <c r="R90" s="4"/>
      <c r="S90" s="4"/>
      <c r="T90" s="4"/>
      <c r="U90" s="18" t="s">
        <v>59</v>
      </c>
      <c r="V90" s="4"/>
    </row>
    <row r="91" spans="1:22" ht="14.4" x14ac:dyDescent="0.3">
      <c r="A91" s="18" t="s">
        <v>219</v>
      </c>
      <c r="B91" s="51" t="s">
        <v>221</v>
      </c>
      <c r="C91" s="11" t="s">
        <v>222</v>
      </c>
      <c r="D91" s="4"/>
      <c r="E91" s="4" t="s">
        <v>23</v>
      </c>
      <c r="F91" s="4"/>
      <c r="G91" s="4"/>
      <c r="H91" s="12"/>
      <c r="I91" s="12">
        <v>2</v>
      </c>
      <c r="J91" s="4"/>
      <c r="K91" s="4"/>
      <c r="L91" s="13">
        <v>3</v>
      </c>
      <c r="M91" s="12" t="s">
        <v>30</v>
      </c>
      <c r="N91" s="12"/>
      <c r="O91" s="29"/>
      <c r="P91" s="22"/>
      <c r="Q91" s="4"/>
      <c r="R91" s="4"/>
      <c r="S91" s="4"/>
      <c r="T91" s="4"/>
      <c r="U91" s="18" t="s">
        <v>59</v>
      </c>
      <c r="V91" s="4"/>
    </row>
    <row r="92" spans="1:22" ht="12.75" customHeight="1" x14ac:dyDescent="0.25">
      <c r="A92" s="121" t="s">
        <v>76</v>
      </c>
      <c r="B92" s="121"/>
      <c r="C92" s="121"/>
      <c r="D92" s="122">
        <v>8</v>
      </c>
      <c r="E92" s="122">
        <f>SUMIF(E88:E90,"=x",$H88:$H90)+SUMIF(E88:E90,"=x",$I88:$I90)+SUMIF(E88:E90,"=x",$J88:$J90)</f>
        <v>0</v>
      </c>
      <c r="F92" s="122">
        <f>SUMIF(F88:F90,"=x",$H88:$H90)+SUMIF(F88:F90,"=x",$I88:$I90)+SUMIF(F88:F90,"=x",$J88:$J90)</f>
        <v>0</v>
      </c>
      <c r="G92" s="122">
        <f>SUMIF(G88:G90,"=x",$H88:$H90)+SUMIF(G88:G90,"=x",$I88:$I90)+SUMIF(G88:G90,"=x",$J88:$J90)</f>
        <v>0</v>
      </c>
      <c r="H92" s="122">
        <f>SUM(D92:G92)</f>
        <v>8</v>
      </c>
      <c r="I92" s="122"/>
      <c r="J92" s="122"/>
      <c r="K92" s="122"/>
      <c r="L92" s="122"/>
      <c r="M92" s="122"/>
      <c r="N92" s="24"/>
      <c r="O92" s="123"/>
      <c r="P92" s="123"/>
      <c r="Q92" s="123"/>
      <c r="R92" s="123"/>
      <c r="S92" s="123"/>
      <c r="T92" s="123"/>
      <c r="U92" s="123"/>
      <c r="V92" s="30"/>
    </row>
    <row r="93" spans="1:22" ht="12.75" customHeight="1" x14ac:dyDescent="0.25">
      <c r="A93" s="124" t="s">
        <v>77</v>
      </c>
      <c r="B93" s="124"/>
      <c r="C93" s="124"/>
      <c r="D93" s="125">
        <f>SUMIF(E88:E91,"=e",$L88:$L91)</f>
        <v>12</v>
      </c>
      <c r="E93" s="125">
        <f>SUMIF(E88:E90,"=x",$L88:$L90)</f>
        <v>0</v>
      </c>
      <c r="F93" s="125">
        <f>SUMIF(F88:F90,"=x",$L88:$L90)</f>
        <v>0</v>
      </c>
      <c r="G93" s="125">
        <f>SUMIF(G88:G90,"=x",$L88:$L90)</f>
        <v>0</v>
      </c>
      <c r="H93" s="125">
        <f>SUM(D93:G93)</f>
        <v>12</v>
      </c>
      <c r="I93" s="125"/>
      <c r="J93" s="125"/>
      <c r="K93" s="125"/>
      <c r="L93" s="125"/>
      <c r="M93" s="125"/>
      <c r="N93" s="26"/>
      <c r="O93" s="123"/>
      <c r="P93" s="123"/>
      <c r="Q93" s="123"/>
      <c r="R93" s="123"/>
      <c r="S93" s="123"/>
      <c r="T93" s="123"/>
      <c r="U93" s="123"/>
      <c r="V93" s="30"/>
    </row>
    <row r="94" spans="1:22" ht="12.75" customHeight="1" x14ac:dyDescent="0.25">
      <c r="A94" s="127" t="s">
        <v>78</v>
      </c>
      <c r="B94" s="127"/>
      <c r="C94" s="127"/>
      <c r="D94" s="128">
        <v>3</v>
      </c>
      <c r="E94" s="128">
        <f>SUMPRODUCT(--(E88:E90="x"),--($L88:$L90="K"))</f>
        <v>0</v>
      </c>
      <c r="F94" s="128">
        <f>SUMPRODUCT(--(F88:F90="x"),--($L88:$L90="K"))</f>
        <v>0</v>
      </c>
      <c r="G94" s="128">
        <f>SUMPRODUCT(--(G88:G90="x"),--($L88:$L90="K"))</f>
        <v>0</v>
      </c>
      <c r="H94" s="128">
        <f>SUM(D94:G94)</f>
        <v>3</v>
      </c>
      <c r="I94" s="128"/>
      <c r="J94" s="128"/>
      <c r="K94" s="128"/>
      <c r="L94" s="128"/>
      <c r="M94" s="128"/>
      <c r="N94" s="27"/>
      <c r="O94" s="123"/>
      <c r="P94" s="123"/>
      <c r="Q94" s="123"/>
      <c r="R94" s="123"/>
      <c r="S94" s="123"/>
      <c r="T94" s="123"/>
      <c r="U94" s="123"/>
      <c r="V94" s="30"/>
    </row>
    <row r="95" spans="1:22" ht="12.75" customHeight="1" x14ac:dyDescent="0.25">
      <c r="A95" s="134" t="s">
        <v>111</v>
      </c>
      <c r="B95" s="134"/>
      <c r="C95" s="134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31"/>
      <c r="O95" s="131"/>
      <c r="P95" s="131"/>
      <c r="Q95" s="131"/>
      <c r="R95" s="131"/>
      <c r="S95" s="131"/>
      <c r="T95" s="131"/>
      <c r="U95" s="131"/>
      <c r="V95" s="32"/>
    </row>
    <row r="96" spans="1:22" ht="12.75" customHeight="1" x14ac:dyDescent="0.25">
      <c r="A96" s="18" t="s">
        <v>223</v>
      </c>
      <c r="B96" s="11" t="s">
        <v>224</v>
      </c>
      <c r="C96" s="11" t="s">
        <v>225</v>
      </c>
      <c r="D96" s="4" t="s">
        <v>23</v>
      </c>
      <c r="E96" s="4" t="s">
        <v>23</v>
      </c>
      <c r="F96" s="4" t="s">
        <v>23</v>
      </c>
      <c r="G96" s="4" t="s">
        <v>23</v>
      </c>
      <c r="H96" s="12"/>
      <c r="I96" s="12">
        <v>2</v>
      </c>
      <c r="J96" s="4"/>
      <c r="K96" s="4"/>
      <c r="L96" s="13">
        <v>3</v>
      </c>
      <c r="M96" s="12" t="s">
        <v>30</v>
      </c>
      <c r="N96" s="12"/>
      <c r="O96" s="29"/>
      <c r="P96" s="21"/>
      <c r="Q96" s="4"/>
      <c r="R96" s="4"/>
      <c r="S96" s="4"/>
      <c r="T96" s="4"/>
      <c r="U96" s="18" t="s">
        <v>226</v>
      </c>
      <c r="V96" s="4"/>
    </row>
    <row r="97" spans="1:22" ht="12.75" customHeight="1" x14ac:dyDescent="0.25">
      <c r="A97" s="18" t="s">
        <v>227</v>
      </c>
      <c r="B97" s="66" t="s">
        <v>228</v>
      </c>
      <c r="C97" s="11" t="s">
        <v>229</v>
      </c>
      <c r="D97" s="4" t="s">
        <v>23</v>
      </c>
      <c r="E97" s="4" t="s">
        <v>23</v>
      </c>
      <c r="F97" s="4" t="s">
        <v>23</v>
      </c>
      <c r="G97" s="4" t="s">
        <v>23</v>
      </c>
      <c r="H97" s="12">
        <v>2</v>
      </c>
      <c r="I97" s="12"/>
      <c r="J97" s="4"/>
      <c r="K97" s="4"/>
      <c r="L97" s="13">
        <v>3</v>
      </c>
      <c r="M97" s="12" t="s">
        <v>24</v>
      </c>
      <c r="N97" s="14" t="s">
        <v>25</v>
      </c>
      <c r="O97" s="20" t="s">
        <v>230</v>
      </c>
      <c r="P97" s="20" t="s">
        <v>231</v>
      </c>
      <c r="Q97" s="4"/>
      <c r="R97" s="4"/>
      <c r="S97" s="4"/>
      <c r="T97" s="4"/>
      <c r="U97" s="18" t="s">
        <v>52</v>
      </c>
      <c r="V97" s="4"/>
    </row>
    <row r="98" spans="1:22" ht="12.75" customHeight="1" x14ac:dyDescent="0.25">
      <c r="A98" s="18" t="s">
        <v>230</v>
      </c>
      <c r="B98" s="66" t="s">
        <v>231</v>
      </c>
      <c r="C98" s="11" t="s">
        <v>232</v>
      </c>
      <c r="D98" s="4" t="s">
        <v>23</v>
      </c>
      <c r="E98" s="4" t="s">
        <v>23</v>
      </c>
      <c r="F98" s="4" t="s">
        <v>23</v>
      </c>
      <c r="G98" s="4" t="s">
        <v>23</v>
      </c>
      <c r="H98" s="12"/>
      <c r="I98" s="12">
        <v>2</v>
      </c>
      <c r="J98" s="4"/>
      <c r="K98" s="4"/>
      <c r="L98" s="13">
        <v>3</v>
      </c>
      <c r="M98" s="12" t="s">
        <v>30</v>
      </c>
      <c r="N98" s="12"/>
      <c r="O98" s="20"/>
      <c r="P98" s="35"/>
      <c r="Q98" s="4"/>
      <c r="R98" s="4"/>
      <c r="S98" s="4"/>
      <c r="T98" s="4"/>
      <c r="U98" s="18" t="s">
        <v>52</v>
      </c>
      <c r="V98" s="4"/>
    </row>
    <row r="99" spans="1:22" ht="12.75" customHeight="1" x14ac:dyDescent="0.25">
      <c r="A99" s="121" t="s">
        <v>76</v>
      </c>
      <c r="B99" s="121"/>
      <c r="C99" s="121"/>
      <c r="D99" s="122">
        <f>SUMIF(D96:D98,"=e",$H96:$H98)+SUMIF(D96:D98,"=e",$I96:$I98)+SUMIF(D96:D98,"=e",$J96:$J98)</f>
        <v>6</v>
      </c>
      <c r="E99" s="122">
        <f>SUMIF(E96:E98,"=x",$H96:$H98)+SUMIF(E96:E98,"=x",$I96:$I98)+SUMIF(E96:E98,"=x",$J96:$J98)</f>
        <v>0</v>
      </c>
      <c r="F99" s="122">
        <f>SUMIF(F96:F98,"=x",$H96:$H98)+SUMIF(F96:F98,"=x",$I96:$I98)+SUMIF(F96:F98,"=x",$J96:$J98)</f>
        <v>0</v>
      </c>
      <c r="G99" s="122">
        <f>SUMIF(G96:G98,"=x",$H96:$H98)+SUMIF(G96:G98,"=x",$I96:$I98)+SUMIF(G96:G98,"=x",$J96:$J98)</f>
        <v>0</v>
      </c>
      <c r="H99" s="122">
        <f>SUM(D99:G99)</f>
        <v>6</v>
      </c>
      <c r="I99" s="122"/>
      <c r="J99" s="122"/>
      <c r="K99" s="122"/>
      <c r="L99" s="122"/>
      <c r="M99" s="122"/>
      <c r="N99" s="24"/>
      <c r="O99" s="123"/>
      <c r="P99" s="123"/>
      <c r="Q99" s="123"/>
      <c r="R99" s="123"/>
      <c r="S99" s="123"/>
      <c r="T99" s="123"/>
      <c r="U99" s="123"/>
      <c r="V99" s="30"/>
    </row>
    <row r="100" spans="1:22" ht="12.75" customHeight="1" x14ac:dyDescent="0.25">
      <c r="A100" s="124" t="s">
        <v>77</v>
      </c>
      <c r="B100" s="124"/>
      <c r="C100" s="124"/>
      <c r="D100" s="125">
        <f>SUMIF(D96:D98,"=e",$L96:$L98)</f>
        <v>9</v>
      </c>
      <c r="E100" s="125">
        <f>SUMIF(E96:E98,"=x",$L96:$L98)</f>
        <v>0</v>
      </c>
      <c r="F100" s="125">
        <f>SUMIF(F96:F98,"=x",$L96:$L98)</f>
        <v>0</v>
      </c>
      <c r="G100" s="125">
        <f>SUMIF(G96:G98,"=x",$L96:$L98)</f>
        <v>0</v>
      </c>
      <c r="H100" s="125">
        <f>SUM(D100:G100)</f>
        <v>9</v>
      </c>
      <c r="I100" s="125"/>
      <c r="J100" s="125"/>
      <c r="K100" s="125"/>
      <c r="L100" s="125"/>
      <c r="M100" s="125"/>
      <c r="N100" s="26"/>
      <c r="O100" s="123"/>
      <c r="P100" s="123"/>
      <c r="Q100" s="123"/>
      <c r="R100" s="123"/>
      <c r="S100" s="123"/>
      <c r="T100" s="123"/>
      <c r="U100" s="123"/>
      <c r="V100" s="30"/>
    </row>
    <row r="101" spans="1:22" ht="12.75" customHeight="1" x14ac:dyDescent="0.25">
      <c r="A101" s="127" t="s">
        <v>78</v>
      </c>
      <c r="B101" s="127"/>
      <c r="C101" s="127"/>
      <c r="D101" s="128">
        <v>1</v>
      </c>
      <c r="E101" s="128">
        <f>SUMPRODUCT(--(E96:E98="x"),--($L96:$L98="K"))</f>
        <v>0</v>
      </c>
      <c r="F101" s="128">
        <f>SUMPRODUCT(--(F96:F98="x"),--($L96:$L98="K"))</f>
        <v>0</v>
      </c>
      <c r="G101" s="128">
        <f>SUMPRODUCT(--(G96:G98="x"),--($L96:$L98="K"))</f>
        <v>0</v>
      </c>
      <c r="H101" s="128">
        <f>SUM(D101:G101)</f>
        <v>1</v>
      </c>
      <c r="I101" s="128"/>
      <c r="J101" s="128"/>
      <c r="K101" s="128"/>
      <c r="L101" s="128"/>
      <c r="M101" s="128"/>
      <c r="N101" s="27"/>
      <c r="O101" s="123"/>
      <c r="P101" s="123"/>
      <c r="Q101" s="123"/>
      <c r="R101" s="123"/>
      <c r="S101" s="123"/>
      <c r="T101" s="123"/>
      <c r="U101" s="123"/>
      <c r="V101" s="30"/>
    </row>
    <row r="102" spans="1:22" ht="12.75" customHeight="1" x14ac:dyDescent="0.25">
      <c r="A102" s="134" t="s">
        <v>233</v>
      </c>
      <c r="B102" s="134"/>
      <c r="C102" s="134"/>
      <c r="D102" s="131"/>
      <c r="E102" s="131"/>
      <c r="F102" s="131"/>
      <c r="G102" s="131"/>
      <c r="H102" s="131"/>
      <c r="I102" s="131"/>
      <c r="J102" s="131"/>
      <c r="K102" s="131"/>
      <c r="L102" s="131"/>
      <c r="M102" s="131"/>
      <c r="N102" s="31"/>
      <c r="O102" s="131"/>
      <c r="P102" s="131"/>
      <c r="Q102" s="131"/>
      <c r="R102" s="131"/>
      <c r="S102" s="131"/>
      <c r="T102" s="131"/>
      <c r="U102" s="131"/>
      <c r="V102" s="32"/>
    </row>
    <row r="103" spans="1:22" ht="12.75" customHeight="1" x14ac:dyDescent="0.25">
      <c r="A103" s="67" t="s">
        <v>234</v>
      </c>
      <c r="B103" s="66" t="s">
        <v>235</v>
      </c>
      <c r="C103" s="11" t="s">
        <v>236</v>
      </c>
      <c r="D103" s="4" t="s">
        <v>237</v>
      </c>
      <c r="E103" s="4"/>
      <c r="F103" s="4"/>
      <c r="G103" s="4"/>
      <c r="H103" s="12"/>
      <c r="I103" s="12">
        <v>2</v>
      </c>
      <c r="J103" s="4"/>
      <c r="K103" s="4"/>
      <c r="L103" s="13">
        <v>3</v>
      </c>
      <c r="M103" s="12" t="s">
        <v>30</v>
      </c>
      <c r="N103" s="12"/>
      <c r="O103" s="34"/>
      <c r="P103" s="35"/>
      <c r="Q103" s="4"/>
      <c r="R103" s="4"/>
      <c r="S103" s="4"/>
      <c r="T103" s="4"/>
      <c r="U103" s="18" t="s">
        <v>238</v>
      </c>
      <c r="V103" s="68"/>
    </row>
    <row r="104" spans="1:22" ht="12.75" customHeight="1" x14ac:dyDescent="0.25">
      <c r="A104" s="67" t="s">
        <v>239</v>
      </c>
      <c r="B104" s="66" t="s">
        <v>240</v>
      </c>
      <c r="C104" s="11" t="s">
        <v>241</v>
      </c>
      <c r="D104" s="4"/>
      <c r="E104" s="4" t="s">
        <v>237</v>
      </c>
      <c r="F104" s="4"/>
      <c r="G104" s="4"/>
      <c r="H104" s="12"/>
      <c r="I104" s="12">
        <v>2</v>
      </c>
      <c r="J104" s="4"/>
      <c r="K104" s="4"/>
      <c r="L104" s="13">
        <v>3</v>
      </c>
      <c r="M104" s="12" t="s">
        <v>30</v>
      </c>
      <c r="N104" s="12" t="s">
        <v>175</v>
      </c>
      <c r="O104" s="34" t="s">
        <v>234</v>
      </c>
      <c r="P104" s="34" t="s">
        <v>235</v>
      </c>
      <c r="Q104" s="4"/>
      <c r="R104" s="4"/>
      <c r="S104" s="4"/>
      <c r="T104" s="4"/>
      <c r="U104" s="18" t="s">
        <v>238</v>
      </c>
      <c r="V104" s="68"/>
    </row>
    <row r="105" spans="1:22" ht="12.75" customHeight="1" x14ac:dyDescent="0.25">
      <c r="A105" s="67" t="s">
        <v>242</v>
      </c>
      <c r="B105" s="66" t="s">
        <v>243</v>
      </c>
      <c r="C105" s="11" t="s">
        <v>244</v>
      </c>
      <c r="D105" s="4"/>
      <c r="E105" s="4"/>
      <c r="F105" s="4" t="s">
        <v>23</v>
      </c>
      <c r="G105" s="4" t="s">
        <v>23</v>
      </c>
      <c r="H105" s="12"/>
      <c r="I105" s="12">
        <v>3</v>
      </c>
      <c r="J105" s="4"/>
      <c r="K105" s="4"/>
      <c r="L105" s="13">
        <v>4</v>
      </c>
      <c r="M105" s="12" t="s">
        <v>30</v>
      </c>
      <c r="N105" s="12" t="s">
        <v>175</v>
      </c>
      <c r="O105" s="34" t="s">
        <v>239</v>
      </c>
      <c r="P105" s="34" t="s">
        <v>240</v>
      </c>
      <c r="Q105" s="4"/>
      <c r="R105" s="4"/>
      <c r="S105" s="4"/>
      <c r="T105" s="4"/>
      <c r="U105" s="18" t="s">
        <v>238</v>
      </c>
      <c r="V105" s="68"/>
    </row>
    <row r="106" spans="1:22" ht="12.75" customHeight="1" x14ac:dyDescent="0.25">
      <c r="A106" s="67" t="s">
        <v>245</v>
      </c>
      <c r="B106" s="66" t="s">
        <v>246</v>
      </c>
      <c r="C106" s="11" t="s">
        <v>247</v>
      </c>
      <c r="D106" s="4"/>
      <c r="E106" s="4"/>
      <c r="F106" s="4" t="s">
        <v>23</v>
      </c>
      <c r="G106" s="4" t="s">
        <v>23</v>
      </c>
      <c r="H106" s="12"/>
      <c r="I106" s="12">
        <v>2</v>
      </c>
      <c r="J106" s="4"/>
      <c r="K106" s="4"/>
      <c r="L106" s="13">
        <v>3</v>
      </c>
      <c r="M106" s="12" t="s">
        <v>30</v>
      </c>
      <c r="N106" s="12"/>
      <c r="O106" s="34"/>
      <c r="P106" s="35"/>
      <c r="Q106" s="4"/>
      <c r="R106" s="4"/>
      <c r="S106" s="4"/>
      <c r="T106" s="4"/>
      <c r="U106" s="18" t="s">
        <v>238</v>
      </c>
      <c r="V106" s="68"/>
    </row>
    <row r="107" spans="1:22" ht="12.75" customHeight="1" x14ac:dyDescent="0.25">
      <c r="A107" s="121" t="s">
        <v>76</v>
      </c>
      <c r="B107" s="121"/>
      <c r="C107" s="121"/>
      <c r="D107" s="122">
        <f>SUM($I103:$I106)</f>
        <v>9</v>
      </c>
      <c r="E107" s="122">
        <f>SUMIF(E99:E104,"=x",$H99:$H104)+SUMIF(E99:E104,"=x",$I99:$I104)+SUMIF(E99:E104,"=x",$J99:$J104)</f>
        <v>0</v>
      </c>
      <c r="F107" s="122">
        <f>SUMIF(F99:F104,"=x",$H99:$H104)+SUMIF(F99:F104,"=x",$I99:$I104)+SUMIF(F99:F104,"=x",$J99:$J104)</f>
        <v>0</v>
      </c>
      <c r="G107" s="122">
        <f>SUMIF(G99:G104,"=x",$H99:$H104)+SUMIF(G99:G104,"=x",$I99:$I104)+SUMIF(G99:G104,"=x",$J99:$J104)</f>
        <v>0</v>
      </c>
      <c r="H107" s="122">
        <f>SUM(D107:G107)</f>
        <v>9</v>
      </c>
      <c r="I107" s="122"/>
      <c r="J107" s="122"/>
      <c r="K107" s="122"/>
      <c r="L107" s="122"/>
      <c r="M107" s="122"/>
      <c r="N107" s="24"/>
      <c r="O107" s="123"/>
      <c r="P107" s="123"/>
      <c r="Q107" s="123"/>
      <c r="R107" s="123"/>
      <c r="S107" s="123"/>
      <c r="T107" s="123"/>
      <c r="U107" s="123"/>
      <c r="V107" s="30"/>
    </row>
    <row r="108" spans="1:22" ht="12.75" customHeight="1" x14ac:dyDescent="0.25">
      <c r="A108" s="124" t="s">
        <v>77</v>
      </c>
      <c r="B108" s="124"/>
      <c r="C108" s="124"/>
      <c r="D108" s="125">
        <f>SUM($L103:$L106)</f>
        <v>13</v>
      </c>
      <c r="E108" s="125">
        <f>SUMIF(E99:E104,"=x",$L99:$L104)</f>
        <v>0</v>
      </c>
      <c r="F108" s="125">
        <f>SUMIF(F99:F104,"=x",$L99:$L104)</f>
        <v>0</v>
      </c>
      <c r="G108" s="125">
        <f>SUMIF(G99:G104,"=x",$L99:$L104)</f>
        <v>0</v>
      </c>
      <c r="H108" s="125">
        <f>SUM(D108:G108)</f>
        <v>13</v>
      </c>
      <c r="I108" s="125"/>
      <c r="J108" s="125"/>
      <c r="K108" s="125"/>
      <c r="L108" s="125"/>
      <c r="M108" s="125"/>
      <c r="N108" s="26"/>
      <c r="O108" s="123"/>
      <c r="P108" s="123"/>
      <c r="Q108" s="123"/>
      <c r="R108" s="123"/>
      <c r="S108" s="123"/>
      <c r="T108" s="123"/>
      <c r="U108" s="123"/>
      <c r="V108" s="30"/>
    </row>
    <row r="109" spans="1:22" ht="12.75" customHeight="1" x14ac:dyDescent="0.25">
      <c r="A109" s="127" t="s">
        <v>78</v>
      </c>
      <c r="B109" s="127"/>
      <c r="C109" s="127"/>
      <c r="D109" s="128">
        <f>SUMPRODUCT(--(D103:D104="m"),--($M103:$M104="E"))</f>
        <v>0</v>
      </c>
      <c r="E109" s="128">
        <f>SUMPRODUCT(--(E99:E104="x"),--($M99:$M104="K"))</f>
        <v>0</v>
      </c>
      <c r="F109" s="128">
        <f>SUMPRODUCT(--(F99:F104="x"),--($M99:$M104="K"))</f>
        <v>0</v>
      </c>
      <c r="G109" s="128">
        <f>SUMPRODUCT(--(G99:G104="x"),--($M99:$M104="K"))</f>
        <v>0</v>
      </c>
      <c r="H109" s="128">
        <f>SUM(D109:G109)</f>
        <v>0</v>
      </c>
      <c r="I109" s="128"/>
      <c r="J109" s="128"/>
      <c r="K109" s="128"/>
      <c r="L109" s="128"/>
      <c r="M109" s="128"/>
      <c r="N109" s="27"/>
      <c r="O109" s="123"/>
      <c r="P109" s="123"/>
      <c r="Q109" s="123"/>
      <c r="R109" s="123"/>
      <c r="S109" s="123"/>
      <c r="T109" s="123"/>
      <c r="U109" s="123"/>
      <c r="V109" s="30"/>
    </row>
    <row r="110" spans="1:22" ht="35.1" customHeight="1" x14ac:dyDescent="0.25">
      <c r="A110" s="137" t="s">
        <v>248</v>
      </c>
      <c r="B110" s="137"/>
      <c r="C110" s="137"/>
      <c r="D110" s="106"/>
      <c r="E110" s="106"/>
      <c r="F110" s="106"/>
      <c r="G110" s="106"/>
      <c r="H110" s="106"/>
      <c r="I110" s="106"/>
      <c r="J110" s="106"/>
      <c r="K110" s="106"/>
      <c r="L110" s="106"/>
      <c r="M110" s="106"/>
      <c r="N110" s="6"/>
      <c r="O110" s="106"/>
      <c r="P110" s="106"/>
      <c r="Q110" s="106"/>
      <c r="R110" s="106"/>
      <c r="S110" s="106"/>
      <c r="T110" s="106"/>
      <c r="U110" s="106"/>
      <c r="V110" s="32" t="s">
        <v>249</v>
      </c>
    </row>
    <row r="111" spans="1:22" ht="12.75" customHeight="1" x14ac:dyDescent="0.25">
      <c r="A111" s="33" t="s">
        <v>250</v>
      </c>
      <c r="B111" s="69" t="s">
        <v>251</v>
      </c>
      <c r="C111" s="69" t="s">
        <v>252</v>
      </c>
      <c r="D111" s="4"/>
      <c r="E111" s="4"/>
      <c r="F111" s="4" t="s">
        <v>237</v>
      </c>
      <c r="G111" s="4"/>
      <c r="H111" s="12"/>
      <c r="I111" s="12">
        <v>1</v>
      </c>
      <c r="J111" s="4"/>
      <c r="K111" s="4"/>
      <c r="L111" s="13">
        <v>5</v>
      </c>
      <c r="M111" s="12" t="s">
        <v>30</v>
      </c>
      <c r="N111" s="12"/>
      <c r="O111" s="23"/>
      <c r="P111" s="23"/>
      <c r="Q111" s="4"/>
      <c r="R111" s="4"/>
      <c r="S111" s="4"/>
      <c r="T111" s="4"/>
      <c r="U111" s="18" t="s">
        <v>52</v>
      </c>
      <c r="V111" s="17"/>
    </row>
    <row r="112" spans="1:22" ht="12.75" customHeight="1" x14ac:dyDescent="0.25">
      <c r="A112" s="70" t="s">
        <v>253</v>
      </c>
      <c r="B112" s="69" t="s">
        <v>254</v>
      </c>
      <c r="C112" s="69" t="s">
        <v>255</v>
      </c>
      <c r="D112" s="4"/>
      <c r="E112" s="4"/>
      <c r="F112" s="4"/>
      <c r="G112" s="4" t="s">
        <v>237</v>
      </c>
      <c r="H112" s="12"/>
      <c r="I112" s="12">
        <v>1</v>
      </c>
      <c r="J112" s="4"/>
      <c r="K112" s="4"/>
      <c r="L112" s="13">
        <v>15</v>
      </c>
      <c r="M112" s="12" t="s">
        <v>30</v>
      </c>
      <c r="N112" s="71" t="s">
        <v>25</v>
      </c>
      <c r="O112" s="72" t="s">
        <v>250</v>
      </c>
      <c r="P112" s="73" t="s">
        <v>251</v>
      </c>
      <c r="Q112" s="4"/>
      <c r="R112" s="4"/>
      <c r="S112" s="4"/>
      <c r="T112" s="4"/>
      <c r="U112" s="18" t="s">
        <v>52</v>
      </c>
      <c r="V112" s="17"/>
    </row>
    <row r="113" spans="1:22" ht="12.75" customHeight="1" x14ac:dyDescent="0.25">
      <c r="A113" s="121" t="s">
        <v>76</v>
      </c>
      <c r="B113" s="121"/>
      <c r="C113" s="121"/>
      <c r="D113" s="122">
        <f>SUM($I111:$I112)</f>
        <v>2</v>
      </c>
      <c r="E113" s="122">
        <f>SUMIF(E104:E112,"=x",$H104:$H112)+SUMIF(E104:E112,"=x",$I104:$I112)+SUMIF(E104:E112,"=x",$J104:$J112)</f>
        <v>0</v>
      </c>
      <c r="F113" s="122">
        <f>SUMIF(F104:F112,"=x",$H104:$H112)+SUMIF(F104:F112,"=x",$I104:$I112)+SUMIF(F104:F112,"=x",$J104:$J112)</f>
        <v>0</v>
      </c>
      <c r="G113" s="122">
        <f>SUMIF(G104:G112,"=x",$H104:$H112)+SUMIF(G104:G112,"=x",$I104:$I112)+SUMIF(G104:G112,"=x",$J104:$J112)</f>
        <v>0</v>
      </c>
      <c r="H113" s="122">
        <f>SUM(D113:G113)</f>
        <v>2</v>
      </c>
      <c r="I113" s="122"/>
      <c r="J113" s="122"/>
      <c r="K113" s="122"/>
      <c r="L113" s="122"/>
      <c r="M113" s="122"/>
      <c r="N113" s="24"/>
      <c r="O113" s="123"/>
      <c r="P113" s="123"/>
      <c r="Q113" s="123"/>
      <c r="R113" s="123"/>
      <c r="S113" s="123"/>
      <c r="T113" s="123"/>
      <c r="U113" s="123"/>
      <c r="V113" s="30"/>
    </row>
    <row r="114" spans="1:22" ht="12.75" customHeight="1" x14ac:dyDescent="0.25">
      <c r="A114" s="124" t="s">
        <v>77</v>
      </c>
      <c r="B114" s="124"/>
      <c r="C114" s="124"/>
      <c r="D114" s="125">
        <f>SUM($L111:$L112)</f>
        <v>20</v>
      </c>
      <c r="E114" s="125">
        <f>SUMIF(E104:E112,"=x",$L104:$L112)</f>
        <v>0</v>
      </c>
      <c r="F114" s="125">
        <f>SUMIF(F104:F112,"=x",$L104:$L112)</f>
        <v>0</v>
      </c>
      <c r="G114" s="125">
        <f>SUMIF(G104:G112,"=x",$L104:$L112)</f>
        <v>0</v>
      </c>
      <c r="H114" s="125">
        <f>SUM(D114:G114)</f>
        <v>20</v>
      </c>
      <c r="I114" s="125"/>
      <c r="J114" s="125"/>
      <c r="K114" s="125"/>
      <c r="L114" s="125"/>
      <c r="M114" s="125"/>
      <c r="N114" s="26"/>
      <c r="O114" s="123"/>
      <c r="P114" s="123"/>
      <c r="Q114" s="123"/>
      <c r="R114" s="123"/>
      <c r="S114" s="123"/>
      <c r="T114" s="123"/>
      <c r="U114" s="123"/>
      <c r="V114" s="30"/>
    </row>
    <row r="115" spans="1:22" ht="12.75" customHeight="1" x14ac:dyDescent="0.25">
      <c r="A115" s="127" t="s">
        <v>78</v>
      </c>
      <c r="B115" s="127"/>
      <c r="C115" s="127"/>
      <c r="D115" s="128">
        <f>SUMPRODUCT(--(D111:D112="k"),--($M111:$M112="K"))</f>
        <v>0</v>
      </c>
      <c r="E115" s="128">
        <f>SUMPRODUCT(--(E104:E112="x"),--($M104:$M112="K"))</f>
        <v>0</v>
      </c>
      <c r="F115" s="128">
        <f>SUMPRODUCT(--(F104:F112="x"),--($M104:$M112="K"))</f>
        <v>0</v>
      </c>
      <c r="G115" s="128">
        <f>SUMPRODUCT(--(G104:G112="x"),--($M104:$M112="K"))</f>
        <v>0</v>
      </c>
      <c r="H115" s="128">
        <f>SUM(D115:G115)</f>
        <v>0</v>
      </c>
      <c r="I115" s="128"/>
      <c r="J115" s="128"/>
      <c r="K115" s="128"/>
      <c r="L115" s="128"/>
      <c r="M115" s="128"/>
      <c r="N115" s="27"/>
      <c r="O115" s="123"/>
      <c r="P115" s="123"/>
      <c r="Q115" s="123"/>
      <c r="R115" s="123"/>
      <c r="S115" s="123"/>
      <c r="T115" s="123"/>
      <c r="U115" s="123"/>
      <c r="V115" s="30"/>
    </row>
    <row r="116" spans="1:22" ht="34.5" customHeight="1" x14ac:dyDescent="0.25">
      <c r="A116" s="138" t="s">
        <v>256</v>
      </c>
      <c r="B116" s="138"/>
      <c r="C116" s="138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74"/>
      <c r="O116" s="139"/>
      <c r="P116" s="139"/>
      <c r="Q116" s="139"/>
      <c r="R116" s="139"/>
      <c r="S116" s="139"/>
      <c r="T116" s="139"/>
      <c r="U116" s="139"/>
      <c r="V116" s="75"/>
    </row>
    <row r="117" spans="1:22" ht="12.75" customHeight="1" x14ac:dyDescent="0.25">
      <c r="A117" s="76"/>
      <c r="B117" s="77" t="s">
        <v>257</v>
      </c>
      <c r="C117" s="78" t="s">
        <v>258</v>
      </c>
      <c r="D117" s="147" t="s">
        <v>237</v>
      </c>
      <c r="E117" s="147"/>
      <c r="F117" s="147"/>
      <c r="G117" s="147"/>
      <c r="H117" s="79"/>
      <c r="I117" s="79"/>
      <c r="J117" s="80"/>
      <c r="K117" s="80"/>
      <c r="L117" s="81">
        <v>6</v>
      </c>
      <c r="M117" s="12" t="s">
        <v>30</v>
      </c>
      <c r="N117" s="79"/>
      <c r="O117" s="82"/>
      <c r="P117" s="82"/>
      <c r="Q117" s="80"/>
      <c r="R117" s="80"/>
      <c r="S117" s="80"/>
      <c r="T117" s="80"/>
      <c r="U117" s="83" t="s">
        <v>259</v>
      </c>
      <c r="V117" s="80"/>
    </row>
    <row r="118" spans="1:22" ht="12.75" customHeight="1" x14ac:dyDescent="0.25">
      <c r="A118" s="148" t="s">
        <v>76</v>
      </c>
      <c r="B118" s="148"/>
      <c r="C118" s="148"/>
      <c r="D118" s="149">
        <v>0</v>
      </c>
      <c r="E118" s="149">
        <v>0</v>
      </c>
      <c r="F118" s="149">
        <v>0</v>
      </c>
      <c r="G118" s="149">
        <v>0</v>
      </c>
      <c r="H118" s="149">
        <v>0</v>
      </c>
      <c r="I118" s="149"/>
      <c r="J118" s="149"/>
      <c r="K118" s="149"/>
      <c r="L118" s="149"/>
      <c r="M118" s="149"/>
      <c r="N118" s="84"/>
      <c r="O118" s="142"/>
      <c r="P118" s="142"/>
      <c r="Q118" s="142"/>
      <c r="R118" s="142"/>
      <c r="S118" s="142"/>
      <c r="T118" s="142"/>
      <c r="U118" s="142"/>
      <c r="V118" s="80"/>
    </row>
    <row r="119" spans="1:22" ht="12.75" customHeight="1" x14ac:dyDescent="0.25">
      <c r="A119" s="150" t="s">
        <v>77</v>
      </c>
      <c r="B119" s="150"/>
      <c r="C119" s="150"/>
      <c r="D119" s="151">
        <v>6</v>
      </c>
      <c r="E119" s="151">
        <v>0</v>
      </c>
      <c r="F119" s="151">
        <v>0</v>
      </c>
      <c r="G119" s="151">
        <v>0</v>
      </c>
      <c r="H119" s="151">
        <v>6</v>
      </c>
      <c r="I119" s="151"/>
      <c r="J119" s="151"/>
      <c r="K119" s="151"/>
      <c r="L119" s="151"/>
      <c r="M119" s="151"/>
      <c r="N119" s="85"/>
      <c r="O119" s="142"/>
      <c r="P119" s="142"/>
      <c r="Q119" s="142"/>
      <c r="R119" s="142"/>
      <c r="S119" s="142"/>
      <c r="T119" s="142"/>
      <c r="U119" s="142"/>
      <c r="V119" s="80"/>
    </row>
    <row r="120" spans="1:22" ht="12.75" customHeight="1" x14ac:dyDescent="0.25">
      <c r="A120" s="140" t="s">
        <v>78</v>
      </c>
      <c r="B120" s="140"/>
      <c r="C120" s="140"/>
      <c r="D120" s="141">
        <v>0</v>
      </c>
      <c r="E120" s="141">
        <v>0</v>
      </c>
      <c r="F120" s="141">
        <v>0</v>
      </c>
      <c r="G120" s="141">
        <v>0</v>
      </c>
      <c r="H120" s="141">
        <v>0</v>
      </c>
      <c r="I120" s="141"/>
      <c r="J120" s="141"/>
      <c r="K120" s="141"/>
      <c r="L120" s="141"/>
      <c r="M120" s="141"/>
      <c r="N120" s="86"/>
      <c r="O120" s="142"/>
      <c r="P120" s="142"/>
      <c r="Q120" s="142"/>
      <c r="R120" s="142"/>
      <c r="S120" s="142"/>
      <c r="T120" s="142"/>
      <c r="U120" s="142"/>
      <c r="V120" s="80"/>
    </row>
    <row r="121" spans="1:22" ht="13.2" x14ac:dyDescent="0.25">
      <c r="A121" s="23"/>
      <c r="B121" s="52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</row>
    <row r="122" spans="1:22" ht="13.2" x14ac:dyDescent="0.25">
      <c r="A122" s="23"/>
      <c r="B122" s="52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</row>
    <row r="123" spans="1:22" ht="13.2" x14ac:dyDescent="0.25">
      <c r="A123" s="143" t="s">
        <v>260</v>
      </c>
      <c r="B123" s="87" t="s">
        <v>261</v>
      </c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1"/>
    </row>
    <row r="124" spans="1:22" ht="13.2" x14ac:dyDescent="0.25">
      <c r="A124" s="143"/>
      <c r="B124" s="88" t="s">
        <v>262</v>
      </c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1"/>
    </row>
    <row r="125" spans="1:22" x14ac:dyDescent="0.25">
      <c r="A125" s="143"/>
      <c r="B125" s="88" t="s">
        <v>263</v>
      </c>
      <c r="C125" s="8"/>
      <c r="D125" s="8"/>
      <c r="E125" s="8"/>
      <c r="F125" s="8"/>
      <c r="G125" s="8"/>
      <c r="H125" s="89"/>
      <c r="I125" s="8"/>
      <c r="J125" s="8"/>
      <c r="K125" s="8"/>
      <c r="L125" s="8"/>
      <c r="M125" s="8"/>
      <c r="N125" s="8"/>
      <c r="O125" s="8"/>
      <c r="P125" s="90"/>
      <c r="Q125" s="90"/>
      <c r="R125" s="90"/>
      <c r="S125" s="90"/>
      <c r="T125" s="90"/>
      <c r="U125" s="89"/>
      <c r="V125" s="1"/>
    </row>
    <row r="126" spans="1:22" x14ac:dyDescent="0.25">
      <c r="A126" s="143"/>
      <c r="B126" s="87" t="s">
        <v>264</v>
      </c>
      <c r="C126" s="8"/>
      <c r="D126" s="8"/>
      <c r="E126" s="8"/>
      <c r="F126" s="8"/>
      <c r="G126" s="8"/>
      <c r="H126" s="89"/>
      <c r="I126" s="8"/>
      <c r="J126" s="8"/>
      <c r="K126" s="8"/>
      <c r="L126" s="8"/>
      <c r="M126" s="8"/>
      <c r="N126" s="8"/>
      <c r="O126" s="8"/>
      <c r="P126" s="90"/>
      <c r="Q126" s="90"/>
      <c r="R126" s="90"/>
      <c r="S126" s="90"/>
      <c r="T126" s="90"/>
      <c r="U126" s="89"/>
      <c r="V126" s="1"/>
    </row>
    <row r="127" spans="1:22" ht="26.4" x14ac:dyDescent="0.25">
      <c r="A127" s="143"/>
      <c r="B127" s="91" t="s">
        <v>265</v>
      </c>
      <c r="C127" s="8"/>
      <c r="D127" s="8"/>
      <c r="E127" s="8"/>
      <c r="F127" s="8"/>
      <c r="G127" s="8"/>
      <c r="H127" s="89"/>
      <c r="I127" s="8"/>
      <c r="J127" s="8"/>
      <c r="K127" s="8"/>
      <c r="L127" s="8"/>
      <c r="M127" s="8"/>
      <c r="N127" s="8"/>
      <c r="O127" s="8"/>
      <c r="P127" s="90"/>
      <c r="Q127" s="90"/>
      <c r="R127" s="90"/>
      <c r="S127" s="90"/>
      <c r="T127" s="90"/>
      <c r="U127" s="89"/>
      <c r="V127" s="1"/>
    </row>
    <row r="128" spans="1:22" ht="26.4" x14ac:dyDescent="0.25">
      <c r="A128" s="143"/>
      <c r="B128" s="92" t="s">
        <v>266</v>
      </c>
      <c r="C128" s="8"/>
      <c r="D128" s="8"/>
      <c r="E128" s="8"/>
      <c r="F128" s="8"/>
      <c r="G128" s="8"/>
      <c r="H128" s="89"/>
      <c r="I128" s="8"/>
      <c r="J128" s="8"/>
      <c r="K128" s="8"/>
      <c r="L128" s="8"/>
      <c r="M128" s="8"/>
      <c r="N128" s="8"/>
      <c r="O128" s="8"/>
      <c r="P128" s="90"/>
      <c r="Q128" s="90"/>
      <c r="R128" s="90"/>
      <c r="S128" s="90"/>
      <c r="T128" s="90"/>
      <c r="U128" s="89"/>
      <c r="V128" s="1"/>
    </row>
    <row r="129" spans="1:22" x14ac:dyDescent="0.25">
      <c r="A129" s="143"/>
      <c r="B129" s="87" t="s">
        <v>267</v>
      </c>
      <c r="C129" s="8"/>
      <c r="D129" s="8"/>
      <c r="E129" s="8"/>
      <c r="F129" s="8"/>
      <c r="G129" s="8"/>
      <c r="H129" s="89"/>
      <c r="I129" s="8"/>
      <c r="J129" s="8"/>
      <c r="K129" s="8"/>
      <c r="L129" s="8"/>
      <c r="M129" s="8"/>
      <c r="N129" s="8"/>
      <c r="O129" s="8"/>
      <c r="P129" s="90"/>
      <c r="Q129" s="90"/>
      <c r="R129" s="90"/>
      <c r="S129" s="90"/>
      <c r="T129" s="90"/>
      <c r="U129" s="89"/>
      <c r="V129" s="1"/>
    </row>
    <row r="130" spans="1:22" x14ac:dyDescent="0.25">
      <c r="A130" s="143"/>
      <c r="B130" s="88" t="s">
        <v>268</v>
      </c>
      <c r="C130" s="8"/>
      <c r="D130" s="8"/>
      <c r="E130" s="8"/>
      <c r="F130" s="8"/>
      <c r="G130" s="8"/>
      <c r="H130" s="89"/>
      <c r="I130" s="8"/>
      <c r="J130" s="8"/>
      <c r="K130" s="8"/>
      <c r="L130" s="8"/>
      <c r="M130" s="8"/>
      <c r="N130" s="8"/>
      <c r="O130" s="8"/>
      <c r="P130" s="90"/>
      <c r="Q130" s="90"/>
      <c r="R130" s="90"/>
      <c r="S130" s="90"/>
      <c r="T130" s="90"/>
      <c r="U130" s="89"/>
      <c r="V130" s="1"/>
    </row>
    <row r="131" spans="1:22" x14ac:dyDescent="0.25">
      <c r="A131" s="143"/>
      <c r="B131" s="88" t="s">
        <v>269</v>
      </c>
      <c r="C131" s="8"/>
      <c r="D131" s="8"/>
      <c r="E131" s="8"/>
      <c r="F131" s="8"/>
      <c r="G131" s="8"/>
      <c r="H131" s="89"/>
      <c r="I131" s="8"/>
      <c r="J131" s="8"/>
      <c r="K131" s="8"/>
      <c r="L131" s="8"/>
      <c r="M131" s="8"/>
      <c r="N131" s="8"/>
      <c r="O131" s="8"/>
      <c r="P131" s="90"/>
      <c r="Q131" s="90"/>
      <c r="R131" s="90"/>
      <c r="S131" s="90"/>
      <c r="T131" s="90"/>
      <c r="U131" s="89"/>
      <c r="V131" s="1"/>
    </row>
    <row r="132" spans="1:22" x14ac:dyDescent="0.25">
      <c r="A132" s="23"/>
      <c r="B132" s="52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90"/>
      <c r="Q132" s="90"/>
      <c r="R132" s="90"/>
      <c r="S132" s="90"/>
      <c r="T132" s="90"/>
      <c r="U132" s="89"/>
      <c r="V132" s="1"/>
    </row>
    <row r="133" spans="1:22" x14ac:dyDescent="0.25">
      <c r="A133" s="144" t="s">
        <v>270</v>
      </c>
      <c r="B133" s="93" t="s">
        <v>271</v>
      </c>
      <c r="C133" s="94"/>
      <c r="D133" s="8"/>
      <c r="E133" s="90"/>
      <c r="F133" s="90"/>
      <c r="G133" s="90"/>
      <c r="H133" s="90"/>
      <c r="I133" s="90"/>
      <c r="J133" s="89"/>
      <c r="K133" s="1"/>
      <c r="L133" s="1"/>
      <c r="O133" s="1"/>
      <c r="P133" s="1"/>
      <c r="Q133" s="1"/>
      <c r="R133" s="1"/>
      <c r="S133" s="1"/>
      <c r="T133" s="1"/>
      <c r="U133" s="1"/>
      <c r="V133" s="1"/>
    </row>
    <row r="134" spans="1:22" ht="30" customHeight="1" x14ac:dyDescent="0.25">
      <c r="A134" s="144"/>
      <c r="B134" s="95" t="s">
        <v>272</v>
      </c>
      <c r="C134" s="96" t="s">
        <v>273</v>
      </c>
      <c r="D134" s="1"/>
      <c r="E134" s="90"/>
      <c r="F134" s="90"/>
      <c r="G134" s="90"/>
      <c r="H134" s="90"/>
      <c r="I134" s="90"/>
      <c r="J134" s="89"/>
      <c r="K134" s="1"/>
      <c r="L134" s="1"/>
      <c r="O134" s="1"/>
      <c r="P134" s="1"/>
      <c r="Q134" s="1"/>
      <c r="R134" s="1"/>
      <c r="S134" s="1"/>
      <c r="T134" s="1"/>
      <c r="U134" s="1"/>
      <c r="V134" s="1"/>
    </row>
    <row r="135" spans="1:22" ht="15" customHeight="1" x14ac:dyDescent="0.25">
      <c r="A135" s="144"/>
      <c r="B135" s="93" t="s">
        <v>274</v>
      </c>
      <c r="C135" s="145" t="s">
        <v>275</v>
      </c>
      <c r="D135" s="8"/>
      <c r="E135" s="8"/>
      <c r="F135" s="8"/>
      <c r="G135" s="8"/>
      <c r="H135" s="8"/>
      <c r="I135" s="8"/>
      <c r="J135" s="8"/>
      <c r="K135" s="8"/>
      <c r="L135" s="8"/>
      <c r="O135" s="1"/>
      <c r="P135" s="1"/>
      <c r="Q135" s="1"/>
      <c r="R135" s="1"/>
      <c r="S135" s="1"/>
      <c r="T135" s="1"/>
      <c r="U135" s="1"/>
      <c r="V135" s="1"/>
    </row>
    <row r="136" spans="1:22" ht="15" customHeight="1" x14ac:dyDescent="0.25">
      <c r="A136" s="144"/>
      <c r="B136" s="93" t="s">
        <v>276</v>
      </c>
      <c r="C136" s="146"/>
      <c r="D136" s="8"/>
      <c r="E136" s="8"/>
      <c r="F136" s="8"/>
      <c r="G136" s="8"/>
      <c r="H136" s="8"/>
      <c r="I136" s="8"/>
      <c r="J136" s="8"/>
      <c r="K136" s="8"/>
      <c r="L136" s="8"/>
      <c r="O136" s="1"/>
      <c r="P136" s="1"/>
      <c r="Q136" s="1"/>
      <c r="R136" s="1"/>
      <c r="S136" s="1"/>
      <c r="T136" s="1"/>
      <c r="U136" s="1"/>
      <c r="V136" s="1"/>
    </row>
    <row r="137" spans="1:22" x14ac:dyDescent="0.25">
      <c r="A137" s="144"/>
      <c r="B137" s="93" t="s">
        <v>277</v>
      </c>
      <c r="C137" s="94"/>
      <c r="D137" s="90"/>
      <c r="E137" s="90"/>
      <c r="F137" s="90"/>
      <c r="G137" s="90"/>
      <c r="H137" s="90"/>
      <c r="I137" s="90"/>
      <c r="J137" s="89"/>
      <c r="K137" s="1"/>
      <c r="L137" s="1"/>
      <c r="O137" s="1"/>
      <c r="P137" s="1"/>
      <c r="Q137" s="1"/>
      <c r="R137" s="1"/>
      <c r="S137" s="1"/>
      <c r="T137" s="1"/>
      <c r="U137" s="1"/>
      <c r="V137" s="1"/>
    </row>
    <row r="138" spans="1:22" x14ac:dyDescent="0.25">
      <c r="A138" s="144"/>
      <c r="B138" s="93" t="s">
        <v>278</v>
      </c>
      <c r="C138" s="97"/>
      <c r="D138" s="90"/>
      <c r="E138" s="90"/>
      <c r="F138" s="90"/>
      <c r="G138" s="90"/>
      <c r="H138" s="90"/>
      <c r="I138" s="90"/>
      <c r="J138" s="89"/>
      <c r="K138" s="1"/>
      <c r="L138" s="1"/>
      <c r="O138" s="1"/>
      <c r="P138" s="1"/>
      <c r="Q138" s="1"/>
      <c r="R138" s="1"/>
      <c r="S138" s="1"/>
      <c r="T138" s="1"/>
      <c r="U138" s="1"/>
      <c r="V138" s="1"/>
    </row>
    <row r="139" spans="1:22" ht="26.4" x14ac:dyDescent="0.25">
      <c r="A139" s="144"/>
      <c r="B139" s="95" t="s">
        <v>279</v>
      </c>
      <c r="C139" s="98"/>
      <c r="D139" s="90"/>
      <c r="E139" s="90"/>
      <c r="F139" s="90"/>
      <c r="G139" s="90"/>
      <c r="H139" s="90"/>
      <c r="I139" s="90"/>
      <c r="J139" s="89"/>
      <c r="K139" s="1"/>
      <c r="L139" s="1"/>
      <c r="O139" s="1"/>
      <c r="P139" s="1"/>
      <c r="Q139" s="1"/>
      <c r="R139" s="1"/>
      <c r="S139" s="1"/>
      <c r="T139" s="1"/>
      <c r="U139" s="1"/>
      <c r="V139" s="1"/>
    </row>
    <row r="140" spans="1:22" ht="26.4" x14ac:dyDescent="0.25">
      <c r="A140" s="144"/>
      <c r="B140" s="95" t="s">
        <v>280</v>
      </c>
      <c r="C140" s="98"/>
      <c r="D140" s="90"/>
      <c r="E140" s="90"/>
      <c r="F140" s="90"/>
      <c r="G140" s="90"/>
      <c r="H140" s="90"/>
      <c r="I140" s="90"/>
      <c r="J140" s="89"/>
      <c r="K140" s="1"/>
      <c r="L140" s="1"/>
      <c r="O140" s="1"/>
      <c r="P140" s="1"/>
      <c r="Q140" s="1"/>
      <c r="R140" s="1"/>
      <c r="S140" s="1"/>
      <c r="T140" s="1"/>
      <c r="U140" s="1"/>
      <c r="V140" s="1"/>
    </row>
    <row r="141" spans="1:22" ht="15.6" x14ac:dyDescent="0.25">
      <c r="A141" s="99"/>
      <c r="B141" s="11"/>
      <c r="C141" s="90"/>
      <c r="D141" s="90"/>
      <c r="E141" s="90"/>
      <c r="F141" s="90"/>
      <c r="G141" s="90"/>
      <c r="H141" s="90"/>
      <c r="I141" s="90"/>
      <c r="J141" s="90"/>
      <c r="K141" s="90"/>
      <c r="L141" s="90"/>
      <c r="M141" s="90"/>
      <c r="N141" s="90"/>
      <c r="O141" s="90"/>
      <c r="P141" s="90"/>
      <c r="Q141" s="90"/>
      <c r="R141" s="90"/>
      <c r="S141" s="90"/>
      <c r="T141" s="90"/>
      <c r="U141" s="89"/>
      <c r="V141" s="1"/>
    </row>
    <row r="142" spans="1:22" ht="39.6" x14ac:dyDescent="0.25">
      <c r="A142" s="100" t="s">
        <v>13</v>
      </c>
      <c r="B142" s="101" t="s">
        <v>281</v>
      </c>
      <c r="C142" s="102"/>
      <c r="L142" s="1"/>
      <c r="M142" s="102"/>
      <c r="N142" s="102"/>
      <c r="U142" s="56"/>
      <c r="V142" s="1"/>
    </row>
    <row r="143" spans="1:22" ht="15" customHeight="1" x14ac:dyDescent="0.25">
      <c r="A143" s="103"/>
      <c r="B143" s="104"/>
      <c r="C143" s="102"/>
      <c r="L143" s="1"/>
      <c r="M143" s="102"/>
      <c r="N143" s="102"/>
      <c r="U143" s="56"/>
      <c r="V143" s="1"/>
    </row>
    <row r="144" spans="1:22" ht="15" customHeight="1" x14ac:dyDescent="0.25">
      <c r="A144" s="1"/>
      <c r="B144" s="1"/>
      <c r="C144" s="102"/>
      <c r="L144" s="1"/>
      <c r="M144" s="102"/>
      <c r="N144" s="102"/>
      <c r="U144" s="56"/>
      <c r="V144" s="1"/>
    </row>
    <row r="145" spans="1:2" x14ac:dyDescent="0.25">
      <c r="A145" s="1"/>
      <c r="B145" s="1"/>
    </row>
    <row r="146" spans="1:2" x14ac:dyDescent="0.25">
      <c r="A146" s="1"/>
      <c r="B146" s="1"/>
    </row>
    <row r="147" spans="1:2" x14ac:dyDescent="0.25">
      <c r="A147" s="1"/>
      <c r="B147" s="1"/>
    </row>
    <row r="148" spans="1:2" x14ac:dyDescent="0.25">
      <c r="A148" s="1"/>
      <c r="B148" s="1"/>
    </row>
    <row r="149" spans="1:2" x14ac:dyDescent="0.25">
      <c r="A149" s="1"/>
      <c r="B149" s="1"/>
    </row>
    <row r="150" spans="1:2" x14ac:dyDescent="0.25">
      <c r="A150" s="1"/>
      <c r="B150" s="1"/>
    </row>
    <row r="151" spans="1:2" x14ac:dyDescent="0.25">
      <c r="A151" s="1"/>
      <c r="B151" s="1"/>
    </row>
    <row r="152" spans="1:2" x14ac:dyDescent="0.25">
      <c r="A152" s="1"/>
      <c r="B152" s="1"/>
    </row>
    <row r="153" spans="1:2" x14ac:dyDescent="0.25">
      <c r="A153" s="1"/>
      <c r="B153" s="1"/>
    </row>
    <row r="154" spans="1:2" x14ac:dyDescent="0.25">
      <c r="A154" s="1"/>
      <c r="B154" s="1"/>
    </row>
    <row r="155" spans="1:2" x14ac:dyDescent="0.25">
      <c r="A155" s="1"/>
      <c r="B155" s="1"/>
    </row>
    <row r="156" spans="1:2" x14ac:dyDescent="0.25">
      <c r="A156" s="1"/>
      <c r="B156" s="1"/>
    </row>
    <row r="157" spans="1:2" x14ac:dyDescent="0.25">
      <c r="A157" s="1"/>
      <c r="B157" s="1"/>
    </row>
    <row r="158" spans="1:2" x14ac:dyDescent="0.25">
      <c r="A158" s="1"/>
      <c r="B158" s="1"/>
    </row>
    <row r="159" spans="1:2" x14ac:dyDescent="0.25">
      <c r="A159" s="1"/>
      <c r="B159" s="1"/>
    </row>
    <row r="160" spans="1:2" x14ac:dyDescent="0.25">
      <c r="A160" s="1"/>
      <c r="B160" s="1"/>
    </row>
    <row r="161" spans="1:2" x14ac:dyDescent="0.25">
      <c r="A161" s="1"/>
      <c r="B161" s="1"/>
    </row>
    <row r="162" spans="1:2" x14ac:dyDescent="0.25">
      <c r="A162" s="1"/>
      <c r="B162" s="1"/>
    </row>
    <row r="163" spans="1:2" x14ac:dyDescent="0.25">
      <c r="A163" s="1"/>
      <c r="B163" s="1"/>
    </row>
    <row r="164" spans="1:2" x14ac:dyDescent="0.25">
      <c r="A164" s="1"/>
      <c r="B164" s="1"/>
    </row>
    <row r="165" spans="1:2" x14ac:dyDescent="0.25">
      <c r="A165" s="1"/>
      <c r="B165" s="1"/>
    </row>
    <row r="166" spans="1:2" x14ac:dyDescent="0.25">
      <c r="A166" s="1"/>
      <c r="B166" s="1"/>
    </row>
    <row r="167" spans="1:2" x14ac:dyDescent="0.25">
      <c r="A167" s="1"/>
      <c r="B167" s="1"/>
    </row>
    <row r="168" spans="1:2" x14ac:dyDescent="0.25">
      <c r="A168" s="1"/>
      <c r="B168" s="1"/>
    </row>
    <row r="169" spans="1:2" x14ac:dyDescent="0.25">
      <c r="A169" s="1"/>
      <c r="B169" s="1"/>
    </row>
    <row r="170" spans="1:2" x14ac:dyDescent="0.25">
      <c r="A170" s="1"/>
      <c r="B170" s="1"/>
    </row>
    <row r="171" spans="1:2" x14ac:dyDescent="0.25">
      <c r="A171" s="1"/>
      <c r="B171" s="1"/>
    </row>
    <row r="172" spans="1:2" x14ac:dyDescent="0.25">
      <c r="A172" s="1"/>
      <c r="B172" s="1"/>
    </row>
    <row r="173" spans="1:2" x14ac:dyDescent="0.25">
      <c r="A173" s="1"/>
      <c r="B173" s="1"/>
    </row>
    <row r="174" spans="1:2" x14ac:dyDescent="0.25">
      <c r="A174" s="1"/>
      <c r="B174" s="1"/>
    </row>
    <row r="175" spans="1:2" x14ac:dyDescent="0.25">
      <c r="A175" s="1"/>
      <c r="B175" s="1"/>
    </row>
    <row r="176" spans="1:2" x14ac:dyDescent="0.25">
      <c r="A176" s="1"/>
      <c r="B176" s="1"/>
    </row>
    <row r="177" spans="1:2" x14ac:dyDescent="0.25">
      <c r="A177" s="1"/>
      <c r="B177" s="1"/>
    </row>
    <row r="178" spans="1:2" x14ac:dyDescent="0.25">
      <c r="A178" s="1"/>
      <c r="B178" s="1"/>
    </row>
    <row r="179" spans="1:2" x14ac:dyDescent="0.25">
      <c r="A179" s="1"/>
      <c r="B179" s="1"/>
    </row>
    <row r="180" spans="1:2" x14ac:dyDescent="0.25">
      <c r="A180" s="1"/>
      <c r="B180" s="1"/>
    </row>
    <row r="181" spans="1:2" x14ac:dyDescent="0.25">
      <c r="A181" s="1"/>
      <c r="B181" s="1"/>
    </row>
    <row r="182" spans="1:2" x14ac:dyDescent="0.25">
      <c r="A182" s="1"/>
      <c r="B182" s="1"/>
    </row>
    <row r="183" spans="1:2" x14ac:dyDescent="0.25">
      <c r="A183" s="1"/>
      <c r="B183" s="1"/>
    </row>
    <row r="184" spans="1:2" x14ac:dyDescent="0.25">
      <c r="A184" s="1"/>
      <c r="B184" s="1"/>
    </row>
    <row r="185" spans="1:2" x14ac:dyDescent="0.25">
      <c r="A185" s="1"/>
      <c r="B185" s="1"/>
    </row>
    <row r="186" spans="1:2" x14ac:dyDescent="0.25">
      <c r="A186" s="1"/>
      <c r="B186" s="1"/>
    </row>
    <row r="187" spans="1:2" x14ac:dyDescent="0.25">
      <c r="A187" s="1"/>
      <c r="B187" s="1"/>
    </row>
    <row r="188" spans="1:2" x14ac:dyDescent="0.25">
      <c r="A188" s="1"/>
      <c r="B188" s="1"/>
    </row>
    <row r="189" spans="1:2" x14ac:dyDescent="0.25">
      <c r="A189" s="1"/>
      <c r="B189" s="1"/>
    </row>
    <row r="190" spans="1:2" x14ac:dyDescent="0.25">
      <c r="A190" s="1"/>
      <c r="B190" s="1"/>
    </row>
    <row r="191" spans="1:2" x14ac:dyDescent="0.25">
      <c r="A191" s="1"/>
      <c r="B191" s="1"/>
    </row>
    <row r="192" spans="1:2" x14ac:dyDescent="0.25">
      <c r="A192" s="1"/>
      <c r="B192" s="1"/>
    </row>
    <row r="193" spans="1:2" x14ac:dyDescent="0.25">
      <c r="A193" s="1"/>
      <c r="B193" s="1"/>
    </row>
    <row r="194" spans="1:2" x14ac:dyDescent="0.25">
      <c r="A194" s="1"/>
      <c r="B194" s="1"/>
    </row>
    <row r="195" spans="1:2" x14ac:dyDescent="0.25">
      <c r="A195" s="1"/>
      <c r="B195" s="1"/>
    </row>
    <row r="196" spans="1:2" x14ac:dyDescent="0.25">
      <c r="A196" s="1"/>
      <c r="B196" s="1"/>
    </row>
    <row r="197" spans="1:2" x14ac:dyDescent="0.25">
      <c r="A197" s="1"/>
      <c r="B197" s="1"/>
    </row>
    <row r="198" spans="1:2" x14ac:dyDescent="0.25">
      <c r="A198" s="1"/>
      <c r="B198" s="1"/>
    </row>
    <row r="199" spans="1:2" x14ac:dyDescent="0.25">
      <c r="A199" s="1"/>
      <c r="B199" s="1"/>
    </row>
    <row r="200" spans="1:2" x14ac:dyDescent="0.25">
      <c r="A200" s="1"/>
      <c r="B200" s="1"/>
    </row>
    <row r="201" spans="1:2" x14ac:dyDescent="0.25">
      <c r="A201" s="1"/>
      <c r="B201" s="1"/>
    </row>
    <row r="202" spans="1:2" x14ac:dyDescent="0.25">
      <c r="A202" s="1"/>
      <c r="B202" s="1"/>
    </row>
    <row r="203" spans="1:2" x14ac:dyDescent="0.25">
      <c r="A203" s="1"/>
      <c r="B203" s="1"/>
    </row>
    <row r="204" spans="1:2" x14ac:dyDescent="0.25">
      <c r="A204" s="1"/>
      <c r="B204" s="1"/>
    </row>
    <row r="205" spans="1:2" x14ac:dyDescent="0.25">
      <c r="A205" s="1"/>
      <c r="B205" s="1"/>
    </row>
    <row r="206" spans="1:2" x14ac:dyDescent="0.25">
      <c r="A206" s="1"/>
      <c r="B206" s="1"/>
    </row>
    <row r="207" spans="1:2" x14ac:dyDescent="0.25">
      <c r="A207" s="1"/>
      <c r="B207" s="1"/>
    </row>
    <row r="208" spans="1:2" x14ac:dyDescent="0.25">
      <c r="A208" s="1"/>
      <c r="B208" s="1"/>
    </row>
    <row r="209" spans="1:2" x14ac:dyDescent="0.25">
      <c r="A209" s="1"/>
      <c r="B209" s="1"/>
    </row>
    <row r="210" spans="1:2" x14ac:dyDescent="0.25">
      <c r="A210" s="1"/>
      <c r="B210" s="1"/>
    </row>
    <row r="211" spans="1:2" x14ac:dyDescent="0.25">
      <c r="A211" s="1"/>
      <c r="B211" s="1"/>
    </row>
    <row r="212" spans="1:2" x14ac:dyDescent="0.25">
      <c r="A212" s="1"/>
      <c r="B212" s="1"/>
    </row>
    <row r="213" spans="1:2" x14ac:dyDescent="0.25">
      <c r="A213" s="1"/>
      <c r="B213" s="1"/>
    </row>
    <row r="214" spans="1:2" x14ac:dyDescent="0.25">
      <c r="A214" s="1"/>
      <c r="B214" s="1"/>
    </row>
    <row r="215" spans="1:2" x14ac:dyDescent="0.25">
      <c r="A215" s="1"/>
      <c r="B215" s="1"/>
    </row>
    <row r="216" spans="1:2" x14ac:dyDescent="0.25">
      <c r="A216" s="1"/>
      <c r="B216" s="1"/>
    </row>
    <row r="217" spans="1:2" x14ac:dyDescent="0.25">
      <c r="A217" s="1"/>
      <c r="B217" s="1"/>
    </row>
    <row r="218" spans="1:2" x14ac:dyDescent="0.25">
      <c r="A218" s="1"/>
      <c r="B218" s="1"/>
    </row>
    <row r="219" spans="1:2" x14ac:dyDescent="0.25">
      <c r="A219" s="1"/>
      <c r="B219" s="1"/>
    </row>
    <row r="220" spans="1:2" x14ac:dyDescent="0.25">
      <c r="A220" s="1"/>
      <c r="B220" s="1"/>
    </row>
    <row r="221" spans="1:2" x14ac:dyDescent="0.25">
      <c r="A221" s="1"/>
      <c r="B221" s="1"/>
    </row>
    <row r="222" spans="1:2" x14ac:dyDescent="0.25">
      <c r="A222" s="1"/>
      <c r="B222" s="1"/>
    </row>
    <row r="223" spans="1:2" x14ac:dyDescent="0.25">
      <c r="A223" s="1"/>
      <c r="B223" s="1"/>
    </row>
    <row r="224" spans="1:2" x14ac:dyDescent="0.25">
      <c r="A224" s="1"/>
      <c r="B224" s="1"/>
    </row>
    <row r="225" spans="1:2" x14ac:dyDescent="0.25">
      <c r="A225" s="1"/>
      <c r="B225" s="1"/>
    </row>
    <row r="226" spans="1:2" x14ac:dyDescent="0.25">
      <c r="A226" s="1"/>
      <c r="B226" s="1"/>
    </row>
    <row r="227" spans="1:2" x14ac:dyDescent="0.25">
      <c r="A227" s="1"/>
      <c r="B227" s="1"/>
    </row>
    <row r="228" spans="1:2" x14ac:dyDescent="0.25">
      <c r="A228" s="1"/>
      <c r="B228" s="1"/>
    </row>
    <row r="229" spans="1:2" x14ac:dyDescent="0.25">
      <c r="A229" s="1"/>
      <c r="B229" s="1"/>
    </row>
    <row r="230" spans="1:2" x14ac:dyDescent="0.25">
      <c r="A230" s="1"/>
      <c r="B230" s="1"/>
    </row>
    <row r="231" spans="1:2" x14ac:dyDescent="0.25">
      <c r="A231" s="1"/>
      <c r="B231" s="1"/>
    </row>
    <row r="232" spans="1:2" x14ac:dyDescent="0.25">
      <c r="A232" s="1"/>
      <c r="B232" s="1"/>
    </row>
    <row r="233" spans="1:2" x14ac:dyDescent="0.25">
      <c r="A233" s="1"/>
      <c r="B233" s="1"/>
    </row>
    <row r="234" spans="1:2" x14ac:dyDescent="0.25">
      <c r="A234" s="1"/>
      <c r="B234" s="1"/>
    </row>
    <row r="235" spans="1:2" x14ac:dyDescent="0.25">
      <c r="A235" s="1"/>
      <c r="B235" s="1"/>
    </row>
    <row r="236" spans="1:2" x14ac:dyDescent="0.25">
      <c r="A236" s="1"/>
      <c r="B236" s="1"/>
    </row>
    <row r="237" spans="1:2" x14ac:dyDescent="0.25">
      <c r="A237" s="1"/>
      <c r="B237" s="1"/>
    </row>
    <row r="238" spans="1:2" x14ac:dyDescent="0.25">
      <c r="A238" s="1"/>
      <c r="B238" s="1"/>
    </row>
    <row r="239" spans="1:2" x14ac:dyDescent="0.25">
      <c r="A239" s="1"/>
      <c r="B239" s="1"/>
    </row>
    <row r="240" spans="1:2" x14ac:dyDescent="0.25">
      <c r="A240" s="1"/>
      <c r="B240" s="1"/>
    </row>
    <row r="241" spans="1:2" x14ac:dyDescent="0.25">
      <c r="A241" s="1"/>
      <c r="B241" s="1"/>
    </row>
    <row r="242" spans="1:2" x14ac:dyDescent="0.25">
      <c r="A242" s="1"/>
      <c r="B242" s="1"/>
    </row>
    <row r="243" spans="1:2" x14ac:dyDescent="0.25">
      <c r="A243" s="1"/>
      <c r="B243" s="1"/>
    </row>
    <row r="244" spans="1:2" x14ac:dyDescent="0.25">
      <c r="A244" s="1"/>
      <c r="B244" s="1"/>
    </row>
    <row r="245" spans="1:2" x14ac:dyDescent="0.25">
      <c r="A245" s="1"/>
      <c r="B245" s="1"/>
    </row>
    <row r="246" spans="1:2" x14ac:dyDescent="0.25">
      <c r="A246" s="1"/>
      <c r="B246" s="1"/>
    </row>
    <row r="247" spans="1:2" x14ac:dyDescent="0.25">
      <c r="A247" s="1"/>
      <c r="B247" s="1"/>
    </row>
    <row r="248" spans="1:2" x14ac:dyDescent="0.25">
      <c r="A248" s="1"/>
      <c r="B248" s="1"/>
    </row>
    <row r="249" spans="1:2" x14ac:dyDescent="0.25">
      <c r="A249" s="1"/>
      <c r="B249" s="1"/>
    </row>
    <row r="250" spans="1:2" x14ac:dyDescent="0.25">
      <c r="A250" s="1"/>
      <c r="B250" s="1"/>
    </row>
    <row r="251" spans="1:2" x14ac:dyDescent="0.25">
      <c r="A251" s="1"/>
      <c r="B251" s="1"/>
    </row>
    <row r="252" spans="1:2" x14ac:dyDescent="0.25">
      <c r="A252" s="1"/>
      <c r="B252" s="1"/>
    </row>
    <row r="253" spans="1:2" x14ac:dyDescent="0.25">
      <c r="A253" s="1"/>
      <c r="B253" s="1"/>
    </row>
    <row r="254" spans="1:2" x14ac:dyDescent="0.25">
      <c r="A254" s="1"/>
      <c r="B254" s="1"/>
    </row>
    <row r="255" spans="1:2" x14ac:dyDescent="0.25">
      <c r="A255" s="1"/>
      <c r="B255" s="1"/>
    </row>
    <row r="256" spans="1:2" x14ac:dyDescent="0.25">
      <c r="A256" s="1"/>
      <c r="B256" s="1"/>
    </row>
    <row r="257" spans="1:2" x14ac:dyDescent="0.25">
      <c r="A257" s="1"/>
      <c r="B257" s="1"/>
    </row>
    <row r="258" spans="1:2" x14ac:dyDescent="0.25">
      <c r="A258" s="1"/>
      <c r="B258" s="1"/>
    </row>
    <row r="259" spans="1:2" x14ac:dyDescent="0.25">
      <c r="A259" s="1"/>
      <c r="B259" s="1"/>
    </row>
    <row r="260" spans="1:2" x14ac:dyDescent="0.25">
      <c r="A260" s="1"/>
      <c r="B260" s="1"/>
    </row>
    <row r="261" spans="1:2" x14ac:dyDescent="0.25">
      <c r="A261" s="1"/>
      <c r="B261" s="1"/>
    </row>
    <row r="262" spans="1:2" x14ac:dyDescent="0.25">
      <c r="A262" s="1"/>
      <c r="B262" s="1"/>
    </row>
    <row r="263" spans="1:2" x14ac:dyDescent="0.25">
      <c r="A263" s="1"/>
      <c r="B263" s="1"/>
    </row>
    <row r="264" spans="1:2" x14ac:dyDescent="0.25">
      <c r="A264" s="1"/>
      <c r="B264" s="1"/>
    </row>
    <row r="265" spans="1:2" x14ac:dyDescent="0.25">
      <c r="A265" s="1"/>
      <c r="B265" s="1"/>
    </row>
    <row r="266" spans="1:2" x14ac:dyDescent="0.25">
      <c r="A266" s="1"/>
      <c r="B266" s="1"/>
    </row>
    <row r="267" spans="1:2" x14ac:dyDescent="0.25">
      <c r="A267" s="1"/>
      <c r="B267" s="1"/>
    </row>
    <row r="268" spans="1:2" x14ac:dyDescent="0.25">
      <c r="A268" s="1"/>
      <c r="B268" s="1"/>
    </row>
    <row r="269" spans="1:2" x14ac:dyDescent="0.25">
      <c r="A269" s="1"/>
      <c r="B269" s="1"/>
    </row>
    <row r="270" spans="1:2" x14ac:dyDescent="0.25">
      <c r="A270" s="1"/>
      <c r="B270" s="1"/>
    </row>
    <row r="271" spans="1:2" x14ac:dyDescent="0.25">
      <c r="A271" s="1"/>
      <c r="B271" s="1"/>
    </row>
    <row r="272" spans="1:2" x14ac:dyDescent="0.25">
      <c r="A272" s="1"/>
      <c r="B272" s="1"/>
    </row>
    <row r="273" spans="1:2" x14ac:dyDescent="0.25">
      <c r="A273" s="1"/>
      <c r="B273" s="1"/>
    </row>
    <row r="274" spans="1:2" x14ac:dyDescent="0.25">
      <c r="A274" s="1"/>
      <c r="B274" s="1"/>
    </row>
    <row r="275" spans="1:2" x14ac:dyDescent="0.25">
      <c r="A275" s="1"/>
      <c r="B275" s="1"/>
    </row>
    <row r="276" spans="1:2" x14ac:dyDescent="0.25">
      <c r="A276" s="1"/>
      <c r="B276" s="1"/>
    </row>
    <row r="277" spans="1:2" x14ac:dyDescent="0.25">
      <c r="A277" s="1"/>
      <c r="B277" s="1"/>
    </row>
    <row r="278" spans="1:2" x14ac:dyDescent="0.25">
      <c r="A278" s="1"/>
      <c r="B278" s="1"/>
    </row>
    <row r="279" spans="1:2" x14ac:dyDescent="0.25">
      <c r="A279" s="1"/>
      <c r="B279" s="1"/>
    </row>
    <row r="280" spans="1:2" x14ac:dyDescent="0.25">
      <c r="A280" s="1"/>
      <c r="B280" s="1"/>
    </row>
    <row r="281" spans="1:2" x14ac:dyDescent="0.25">
      <c r="A281" s="1"/>
      <c r="B281" s="1"/>
    </row>
    <row r="282" spans="1:2" x14ac:dyDescent="0.25">
      <c r="A282" s="1"/>
      <c r="B282" s="1"/>
    </row>
    <row r="283" spans="1:2" x14ac:dyDescent="0.25">
      <c r="A283" s="1"/>
      <c r="B283" s="1"/>
    </row>
    <row r="284" spans="1:2" x14ac:dyDescent="0.25">
      <c r="A284" s="1"/>
      <c r="B284" s="1"/>
    </row>
    <row r="285" spans="1:2" x14ac:dyDescent="0.25">
      <c r="A285" s="1"/>
      <c r="B285" s="1"/>
    </row>
    <row r="286" spans="1:2" x14ac:dyDescent="0.25">
      <c r="A286" s="1"/>
      <c r="B286" s="1"/>
    </row>
    <row r="287" spans="1:2" x14ac:dyDescent="0.25">
      <c r="A287" s="1"/>
      <c r="B287" s="1"/>
    </row>
    <row r="288" spans="1:2" x14ac:dyDescent="0.25">
      <c r="A288" s="1"/>
      <c r="B288" s="1"/>
    </row>
    <row r="289" spans="1:2" x14ac:dyDescent="0.25">
      <c r="A289" s="1"/>
      <c r="B289" s="1"/>
    </row>
    <row r="290" spans="1:2" x14ac:dyDescent="0.25">
      <c r="A290" s="1"/>
      <c r="B290" s="1"/>
    </row>
    <row r="291" spans="1:2" x14ac:dyDescent="0.25">
      <c r="A291" s="1"/>
      <c r="B291" s="1"/>
    </row>
    <row r="292" spans="1:2" x14ac:dyDescent="0.25">
      <c r="A292" s="1"/>
      <c r="B292" s="1"/>
    </row>
    <row r="293" spans="1:2" x14ac:dyDescent="0.25">
      <c r="A293" s="1"/>
      <c r="B293" s="1"/>
    </row>
    <row r="294" spans="1:2" x14ac:dyDescent="0.25">
      <c r="A294" s="1"/>
      <c r="B294" s="1"/>
    </row>
    <row r="295" spans="1:2" x14ac:dyDescent="0.25">
      <c r="A295" s="1"/>
      <c r="B295" s="1"/>
    </row>
    <row r="296" spans="1:2" x14ac:dyDescent="0.25">
      <c r="A296" s="1"/>
      <c r="B296" s="1"/>
    </row>
    <row r="297" spans="1:2" x14ac:dyDescent="0.25">
      <c r="A297" s="1"/>
      <c r="B297" s="1"/>
    </row>
    <row r="298" spans="1:2" x14ac:dyDescent="0.25">
      <c r="A298" s="1"/>
      <c r="B298" s="1"/>
    </row>
    <row r="299" spans="1:2" x14ac:dyDescent="0.25">
      <c r="A299" s="1"/>
      <c r="B299" s="1"/>
    </row>
    <row r="300" spans="1:2" x14ac:dyDescent="0.25">
      <c r="A300" s="1"/>
      <c r="B300" s="1"/>
    </row>
    <row r="301" spans="1:2" x14ac:dyDescent="0.25">
      <c r="A301" s="1"/>
      <c r="B301" s="1"/>
    </row>
    <row r="302" spans="1:2" x14ac:dyDescent="0.25">
      <c r="A302" s="1"/>
      <c r="B302" s="1"/>
    </row>
    <row r="303" spans="1:2" x14ac:dyDescent="0.25">
      <c r="A303" s="1"/>
      <c r="B303" s="1"/>
    </row>
    <row r="304" spans="1:2" x14ac:dyDescent="0.25">
      <c r="A304" s="1"/>
      <c r="B304" s="1"/>
    </row>
    <row r="305" spans="1:2" x14ac:dyDescent="0.25">
      <c r="A305" s="1"/>
      <c r="B305" s="1"/>
    </row>
    <row r="306" spans="1:2" x14ac:dyDescent="0.25">
      <c r="A306" s="1"/>
      <c r="B306" s="1"/>
    </row>
    <row r="307" spans="1:2" x14ac:dyDescent="0.25">
      <c r="A307" s="1"/>
      <c r="B307" s="1"/>
    </row>
    <row r="308" spans="1:2" x14ac:dyDescent="0.25">
      <c r="A308" s="1"/>
      <c r="B308" s="1"/>
    </row>
    <row r="309" spans="1:2" x14ac:dyDescent="0.25">
      <c r="A309" s="1"/>
      <c r="B309" s="1"/>
    </row>
    <row r="310" spans="1:2" x14ac:dyDescent="0.25">
      <c r="A310" s="1"/>
      <c r="B310" s="1"/>
    </row>
    <row r="311" spans="1:2" x14ac:dyDescent="0.25">
      <c r="A311" s="1"/>
      <c r="B311" s="1"/>
    </row>
    <row r="312" spans="1:2" x14ac:dyDescent="0.25">
      <c r="A312" s="1"/>
      <c r="B312" s="1"/>
    </row>
    <row r="313" spans="1:2" x14ac:dyDescent="0.25">
      <c r="A313" s="1"/>
      <c r="B313" s="1"/>
    </row>
    <row r="314" spans="1:2" x14ac:dyDescent="0.25">
      <c r="A314" s="1"/>
      <c r="B314" s="1"/>
    </row>
    <row r="315" spans="1:2" x14ac:dyDescent="0.25">
      <c r="A315" s="1"/>
      <c r="B315" s="1"/>
    </row>
    <row r="316" spans="1:2" x14ac:dyDescent="0.25">
      <c r="A316" s="1"/>
      <c r="B316" s="1"/>
    </row>
    <row r="317" spans="1:2" x14ac:dyDescent="0.25">
      <c r="A317" s="1"/>
      <c r="B317" s="1"/>
    </row>
    <row r="318" spans="1:2" x14ac:dyDescent="0.25">
      <c r="A318" s="1"/>
      <c r="B318" s="1"/>
    </row>
    <row r="319" spans="1:2" x14ac:dyDescent="0.25">
      <c r="A319" s="1"/>
      <c r="B319" s="1"/>
    </row>
    <row r="320" spans="1:2" x14ac:dyDescent="0.25">
      <c r="A320" s="1"/>
      <c r="B320" s="1"/>
    </row>
    <row r="321" spans="1:2" x14ac:dyDescent="0.25">
      <c r="A321" s="1"/>
      <c r="B321" s="1"/>
    </row>
    <row r="322" spans="1:2" x14ac:dyDescent="0.25">
      <c r="A322" s="1"/>
      <c r="B322" s="1"/>
    </row>
    <row r="323" spans="1:2" x14ac:dyDescent="0.25">
      <c r="A323" s="1"/>
      <c r="B323" s="1"/>
    </row>
    <row r="324" spans="1:2" x14ac:dyDescent="0.25">
      <c r="A324" s="1"/>
      <c r="B324" s="1"/>
    </row>
    <row r="325" spans="1:2" x14ac:dyDescent="0.25">
      <c r="A325" s="1"/>
      <c r="B325" s="1"/>
    </row>
    <row r="326" spans="1:2" x14ac:dyDescent="0.25">
      <c r="A326" s="1"/>
      <c r="B326" s="1"/>
    </row>
    <row r="327" spans="1:2" x14ac:dyDescent="0.25">
      <c r="A327" s="1"/>
      <c r="B327" s="1"/>
    </row>
    <row r="328" spans="1:2" x14ac:dyDescent="0.25">
      <c r="A328" s="1"/>
      <c r="B328" s="1"/>
    </row>
    <row r="329" spans="1:2" x14ac:dyDescent="0.25">
      <c r="A329" s="1"/>
      <c r="B329" s="1"/>
    </row>
    <row r="330" spans="1:2" x14ac:dyDescent="0.25">
      <c r="A330" s="1"/>
      <c r="B330" s="1"/>
    </row>
    <row r="331" spans="1:2" x14ac:dyDescent="0.25">
      <c r="A331" s="1"/>
      <c r="B331" s="1"/>
    </row>
    <row r="332" spans="1:2" x14ac:dyDescent="0.25">
      <c r="A332" s="1"/>
      <c r="B332" s="1"/>
    </row>
    <row r="333" spans="1:2" x14ac:dyDescent="0.25">
      <c r="A333" s="1"/>
      <c r="B333" s="1"/>
    </row>
    <row r="334" spans="1:2" x14ac:dyDescent="0.25">
      <c r="A334" s="1"/>
      <c r="B334" s="1"/>
    </row>
    <row r="335" spans="1:2" x14ac:dyDescent="0.25">
      <c r="A335" s="1"/>
      <c r="B335" s="1"/>
    </row>
    <row r="336" spans="1:2" x14ac:dyDescent="0.25">
      <c r="A336" s="1"/>
      <c r="B336" s="1"/>
    </row>
    <row r="337" spans="1:2" x14ac:dyDescent="0.25">
      <c r="A337" s="1"/>
      <c r="B337" s="1"/>
    </row>
    <row r="338" spans="1:2" x14ac:dyDescent="0.25">
      <c r="A338" s="1"/>
      <c r="B338" s="1"/>
    </row>
    <row r="339" spans="1:2" x14ac:dyDescent="0.25">
      <c r="A339" s="1"/>
      <c r="B339" s="1"/>
    </row>
    <row r="340" spans="1:2" x14ac:dyDescent="0.25">
      <c r="A340" s="1"/>
      <c r="B340" s="1"/>
    </row>
    <row r="341" spans="1:2" x14ac:dyDescent="0.25">
      <c r="A341" s="1"/>
      <c r="B341" s="1"/>
    </row>
    <row r="342" spans="1:2" x14ac:dyDescent="0.25">
      <c r="A342" s="1"/>
      <c r="B342" s="1"/>
    </row>
    <row r="343" spans="1:2" x14ac:dyDescent="0.25">
      <c r="A343" s="1"/>
      <c r="B343" s="1"/>
    </row>
    <row r="344" spans="1:2" x14ac:dyDescent="0.25">
      <c r="A344" s="1"/>
      <c r="B344" s="1"/>
    </row>
    <row r="345" spans="1:2" x14ac:dyDescent="0.25">
      <c r="A345" s="1"/>
      <c r="B345" s="1"/>
    </row>
    <row r="346" spans="1:2" x14ac:dyDescent="0.25">
      <c r="A346" s="1"/>
      <c r="B346" s="1"/>
    </row>
    <row r="347" spans="1:2" x14ac:dyDescent="0.25">
      <c r="A347" s="1"/>
      <c r="B347" s="1"/>
    </row>
    <row r="348" spans="1:2" x14ac:dyDescent="0.25">
      <c r="A348" s="1"/>
      <c r="B348" s="1"/>
    </row>
    <row r="349" spans="1:2" x14ac:dyDescent="0.25">
      <c r="A349" s="1"/>
      <c r="B349" s="1"/>
    </row>
    <row r="350" spans="1:2" x14ac:dyDescent="0.25">
      <c r="A350" s="1"/>
      <c r="B350" s="1"/>
    </row>
    <row r="351" spans="1:2" x14ac:dyDescent="0.25">
      <c r="A351" s="1"/>
      <c r="B351" s="1"/>
    </row>
    <row r="352" spans="1:2" x14ac:dyDescent="0.25">
      <c r="A352" s="1"/>
      <c r="B352" s="1"/>
    </row>
    <row r="353" spans="1:2" x14ac:dyDescent="0.25">
      <c r="A353" s="1"/>
      <c r="B353" s="1"/>
    </row>
    <row r="354" spans="1:2" x14ac:dyDescent="0.25">
      <c r="A354" s="1"/>
      <c r="B354" s="1"/>
    </row>
    <row r="355" spans="1:2" x14ac:dyDescent="0.25">
      <c r="A355" s="1"/>
      <c r="B355" s="1"/>
    </row>
    <row r="356" spans="1:2" x14ac:dyDescent="0.25">
      <c r="A356" s="1"/>
      <c r="B356" s="1"/>
    </row>
    <row r="357" spans="1:2" x14ac:dyDescent="0.25">
      <c r="A357" s="1"/>
      <c r="B357" s="1"/>
    </row>
    <row r="358" spans="1:2" x14ac:dyDescent="0.25">
      <c r="A358" s="1"/>
      <c r="B358" s="1"/>
    </row>
    <row r="359" spans="1:2" x14ac:dyDescent="0.25">
      <c r="A359" s="1"/>
      <c r="B359" s="1"/>
    </row>
    <row r="360" spans="1:2" x14ac:dyDescent="0.25">
      <c r="A360" s="1"/>
      <c r="B360" s="1"/>
    </row>
    <row r="361" spans="1:2" x14ac:dyDescent="0.25">
      <c r="A361" s="1"/>
      <c r="B361" s="1"/>
    </row>
    <row r="362" spans="1:2" x14ac:dyDescent="0.25">
      <c r="A362" s="1"/>
      <c r="B362" s="1"/>
    </row>
    <row r="363" spans="1:2" x14ac:dyDescent="0.25">
      <c r="A363" s="1"/>
      <c r="B363" s="1"/>
    </row>
    <row r="364" spans="1:2" x14ac:dyDescent="0.25">
      <c r="A364" s="1"/>
      <c r="B364" s="1"/>
    </row>
    <row r="365" spans="1:2" x14ac:dyDescent="0.25">
      <c r="A365" s="1"/>
      <c r="B365" s="1"/>
    </row>
    <row r="366" spans="1:2" x14ac:dyDescent="0.25">
      <c r="A366" s="1"/>
      <c r="B366" s="1"/>
    </row>
    <row r="367" spans="1:2" x14ac:dyDescent="0.25">
      <c r="A367" s="1"/>
      <c r="B367" s="1"/>
    </row>
    <row r="368" spans="1:2" x14ac:dyDescent="0.25">
      <c r="A368" s="1"/>
      <c r="B368" s="1"/>
    </row>
    <row r="369" spans="1:2" x14ac:dyDescent="0.25">
      <c r="A369" s="1"/>
      <c r="B369" s="1"/>
    </row>
    <row r="370" spans="1:2" x14ac:dyDescent="0.25">
      <c r="A370" s="1"/>
      <c r="B370" s="1"/>
    </row>
    <row r="371" spans="1:2" x14ac:dyDescent="0.25">
      <c r="A371" s="1"/>
      <c r="B371" s="1"/>
    </row>
    <row r="372" spans="1:2" x14ac:dyDescent="0.25">
      <c r="A372" s="1"/>
      <c r="B372" s="1"/>
    </row>
    <row r="373" spans="1:2" x14ac:dyDescent="0.25">
      <c r="A373" s="1"/>
      <c r="B373" s="1"/>
    </row>
    <row r="374" spans="1:2" x14ac:dyDescent="0.25">
      <c r="A374" s="1"/>
      <c r="B374" s="1"/>
    </row>
    <row r="375" spans="1:2" x14ac:dyDescent="0.25">
      <c r="A375" s="1"/>
      <c r="B375" s="1"/>
    </row>
    <row r="376" spans="1:2" x14ac:dyDescent="0.25">
      <c r="A376" s="1"/>
      <c r="B376" s="1"/>
    </row>
    <row r="377" spans="1:2" x14ac:dyDescent="0.25">
      <c r="A377" s="1"/>
      <c r="B377" s="1"/>
    </row>
    <row r="378" spans="1:2" x14ac:dyDescent="0.25">
      <c r="A378" s="1"/>
      <c r="B378" s="1"/>
    </row>
    <row r="379" spans="1:2" x14ac:dyDescent="0.25">
      <c r="A379" s="1"/>
      <c r="B379" s="1"/>
    </row>
    <row r="380" spans="1:2" x14ac:dyDescent="0.25">
      <c r="A380" s="1"/>
      <c r="B380" s="1"/>
    </row>
    <row r="381" spans="1:2" x14ac:dyDescent="0.25">
      <c r="A381" s="1"/>
      <c r="B381" s="1"/>
    </row>
    <row r="382" spans="1:2" x14ac:dyDescent="0.25">
      <c r="A382" s="1"/>
      <c r="B382" s="1"/>
    </row>
    <row r="383" spans="1:2" x14ac:dyDescent="0.25">
      <c r="A383" s="1"/>
      <c r="B383" s="1"/>
    </row>
    <row r="384" spans="1:2" x14ac:dyDescent="0.25">
      <c r="A384" s="1"/>
      <c r="B384" s="1"/>
    </row>
    <row r="385" spans="1:2" x14ac:dyDescent="0.25">
      <c r="A385" s="1"/>
      <c r="B385" s="1"/>
    </row>
    <row r="386" spans="1:2" x14ac:dyDescent="0.25">
      <c r="A386" s="1"/>
      <c r="B386" s="1"/>
    </row>
    <row r="387" spans="1:2" x14ac:dyDescent="0.25">
      <c r="A387" s="1"/>
      <c r="B387" s="1"/>
    </row>
    <row r="388" spans="1:2" x14ac:dyDescent="0.25">
      <c r="A388" s="1"/>
      <c r="B388" s="1"/>
    </row>
    <row r="389" spans="1:2" x14ac:dyDescent="0.25">
      <c r="A389" s="1"/>
      <c r="B389" s="1"/>
    </row>
    <row r="390" spans="1:2" x14ac:dyDescent="0.25">
      <c r="A390" s="1"/>
      <c r="B390" s="1"/>
    </row>
    <row r="391" spans="1:2" x14ac:dyDescent="0.25">
      <c r="A391" s="1"/>
      <c r="B391" s="1"/>
    </row>
    <row r="392" spans="1:2" x14ac:dyDescent="0.25">
      <c r="A392" s="1"/>
      <c r="B392" s="1"/>
    </row>
    <row r="393" spans="1:2" x14ac:dyDescent="0.25">
      <c r="A393" s="1"/>
      <c r="B393" s="1"/>
    </row>
    <row r="394" spans="1:2" x14ac:dyDescent="0.25">
      <c r="A394" s="1"/>
      <c r="B394" s="1"/>
    </row>
    <row r="395" spans="1:2" x14ac:dyDescent="0.25">
      <c r="A395" s="1"/>
      <c r="B395" s="1"/>
    </row>
    <row r="396" spans="1:2" x14ac:dyDescent="0.25">
      <c r="A396" s="1"/>
      <c r="B396" s="1"/>
    </row>
    <row r="397" spans="1:2" x14ac:dyDescent="0.25">
      <c r="A397" s="1"/>
      <c r="B397" s="1"/>
    </row>
    <row r="398" spans="1:2" x14ac:dyDescent="0.25">
      <c r="A398" s="1"/>
      <c r="B398" s="1"/>
    </row>
    <row r="399" spans="1:2" x14ac:dyDescent="0.25">
      <c r="A399" s="1"/>
      <c r="B399" s="1"/>
    </row>
    <row r="400" spans="1:2" x14ac:dyDescent="0.25">
      <c r="A400" s="1"/>
      <c r="B400" s="1"/>
    </row>
    <row r="401" spans="1:2" x14ac:dyDescent="0.25">
      <c r="A401" s="1"/>
      <c r="B401" s="1"/>
    </row>
    <row r="402" spans="1:2" x14ac:dyDescent="0.25">
      <c r="A402" s="1"/>
      <c r="B402" s="1"/>
    </row>
    <row r="403" spans="1:2" x14ac:dyDescent="0.25">
      <c r="A403" s="1"/>
      <c r="B403" s="1"/>
    </row>
    <row r="404" spans="1:2" x14ac:dyDescent="0.25">
      <c r="A404" s="1"/>
      <c r="B404" s="1"/>
    </row>
    <row r="405" spans="1:2" x14ac:dyDescent="0.25">
      <c r="A405" s="1"/>
      <c r="B405" s="1"/>
    </row>
    <row r="406" spans="1:2" x14ac:dyDescent="0.25">
      <c r="A406" s="1"/>
      <c r="B406" s="1"/>
    </row>
    <row r="407" spans="1:2" x14ac:dyDescent="0.25">
      <c r="A407" s="1"/>
      <c r="B407" s="1"/>
    </row>
    <row r="408" spans="1:2" x14ac:dyDescent="0.25">
      <c r="A408" s="1"/>
      <c r="B408" s="1"/>
    </row>
    <row r="409" spans="1:2" x14ac:dyDescent="0.25">
      <c r="A409" s="1"/>
      <c r="B409" s="1"/>
    </row>
    <row r="410" spans="1:2" x14ac:dyDescent="0.25">
      <c r="A410" s="1"/>
      <c r="B410" s="1"/>
    </row>
    <row r="411" spans="1:2" x14ac:dyDescent="0.25">
      <c r="A411" s="1"/>
      <c r="B411" s="1"/>
    </row>
    <row r="412" spans="1:2" x14ac:dyDescent="0.25">
      <c r="A412" s="1"/>
      <c r="B412" s="1"/>
    </row>
    <row r="413" spans="1:2" x14ac:dyDescent="0.25">
      <c r="A413" s="1"/>
      <c r="B413" s="1"/>
    </row>
    <row r="414" spans="1:2" x14ac:dyDescent="0.25">
      <c r="A414" s="1"/>
      <c r="B414" s="1"/>
    </row>
    <row r="415" spans="1:2" x14ac:dyDescent="0.25">
      <c r="A415" s="1"/>
      <c r="B415" s="1"/>
    </row>
    <row r="416" spans="1:2" x14ac:dyDescent="0.25">
      <c r="A416" s="1"/>
      <c r="B416" s="1"/>
    </row>
    <row r="417" spans="1:2" x14ac:dyDescent="0.25">
      <c r="A417" s="1"/>
      <c r="B417" s="1"/>
    </row>
    <row r="418" spans="1:2" x14ac:dyDescent="0.25">
      <c r="A418" s="1"/>
      <c r="B418" s="1"/>
    </row>
    <row r="419" spans="1:2" x14ac:dyDescent="0.25">
      <c r="A419" s="1"/>
      <c r="B419" s="1"/>
    </row>
    <row r="420" spans="1:2" x14ac:dyDescent="0.25">
      <c r="A420" s="1"/>
      <c r="B420" s="1"/>
    </row>
    <row r="421" spans="1:2" x14ac:dyDescent="0.25">
      <c r="A421" s="1"/>
      <c r="B421" s="1"/>
    </row>
    <row r="422" spans="1:2" x14ac:dyDescent="0.25">
      <c r="A422" s="1"/>
      <c r="B422" s="1"/>
    </row>
    <row r="423" spans="1:2" x14ac:dyDescent="0.25">
      <c r="A423" s="1"/>
      <c r="B423" s="1"/>
    </row>
    <row r="424" spans="1:2" x14ac:dyDescent="0.25">
      <c r="A424" s="1"/>
      <c r="B424" s="1"/>
    </row>
    <row r="425" spans="1:2" x14ac:dyDescent="0.25">
      <c r="A425" s="1"/>
      <c r="B425" s="1"/>
    </row>
    <row r="426" spans="1:2" x14ac:dyDescent="0.25">
      <c r="A426" s="1"/>
      <c r="B426" s="1"/>
    </row>
    <row r="427" spans="1:2" x14ac:dyDescent="0.25">
      <c r="A427" s="1"/>
      <c r="B427" s="1"/>
    </row>
    <row r="428" spans="1:2" x14ac:dyDescent="0.25">
      <c r="A428" s="1"/>
      <c r="B428" s="1"/>
    </row>
    <row r="429" spans="1:2" x14ac:dyDescent="0.25">
      <c r="A429" s="1"/>
      <c r="B429" s="1"/>
    </row>
    <row r="430" spans="1:2" x14ac:dyDescent="0.25">
      <c r="A430" s="1"/>
      <c r="B430" s="1"/>
    </row>
    <row r="431" spans="1:2" x14ac:dyDescent="0.25">
      <c r="A431" s="1"/>
      <c r="B431" s="1"/>
    </row>
    <row r="432" spans="1:2" x14ac:dyDescent="0.25">
      <c r="A432" s="1"/>
      <c r="B432" s="1"/>
    </row>
    <row r="433" spans="1:2" x14ac:dyDescent="0.25">
      <c r="A433" s="1"/>
      <c r="B433" s="1"/>
    </row>
    <row r="434" spans="1:2" x14ac:dyDescent="0.25">
      <c r="A434" s="1"/>
      <c r="B434" s="1"/>
    </row>
    <row r="435" spans="1:2" x14ac:dyDescent="0.25">
      <c r="A435" s="1"/>
      <c r="B435" s="1"/>
    </row>
    <row r="436" spans="1:2" x14ac:dyDescent="0.25">
      <c r="A436" s="1"/>
      <c r="B436" s="1"/>
    </row>
    <row r="437" spans="1:2" x14ac:dyDescent="0.25">
      <c r="A437" s="1"/>
      <c r="B437" s="1"/>
    </row>
    <row r="438" spans="1:2" x14ac:dyDescent="0.25">
      <c r="A438" s="1"/>
      <c r="B438" s="1"/>
    </row>
    <row r="439" spans="1:2" x14ac:dyDescent="0.25">
      <c r="A439" s="1"/>
      <c r="B439" s="1"/>
    </row>
    <row r="440" spans="1:2" x14ac:dyDescent="0.25">
      <c r="A440" s="1"/>
      <c r="B440" s="1"/>
    </row>
    <row r="441" spans="1:2" x14ac:dyDescent="0.25">
      <c r="A441" s="1"/>
      <c r="B441" s="1"/>
    </row>
    <row r="442" spans="1:2" x14ac:dyDescent="0.25">
      <c r="A442" s="1"/>
      <c r="B442" s="1"/>
    </row>
    <row r="443" spans="1:2" x14ac:dyDescent="0.25">
      <c r="A443" s="1"/>
      <c r="B443" s="1"/>
    </row>
    <row r="444" spans="1:2" x14ac:dyDescent="0.25">
      <c r="A444" s="1"/>
      <c r="B444" s="1"/>
    </row>
    <row r="445" spans="1:2" x14ac:dyDescent="0.25">
      <c r="A445" s="1"/>
      <c r="B445" s="1"/>
    </row>
    <row r="446" spans="1:2" x14ac:dyDescent="0.25">
      <c r="A446" s="1"/>
      <c r="B446" s="1"/>
    </row>
    <row r="447" spans="1:2" x14ac:dyDescent="0.25">
      <c r="A447" s="1"/>
      <c r="B447" s="1"/>
    </row>
    <row r="448" spans="1:2" x14ac:dyDescent="0.25">
      <c r="A448" s="1"/>
      <c r="B448" s="1"/>
    </row>
    <row r="449" spans="1:2" x14ac:dyDescent="0.25">
      <c r="A449" s="1"/>
      <c r="B449" s="1"/>
    </row>
    <row r="450" spans="1:2" x14ac:dyDescent="0.25">
      <c r="A450" s="1"/>
      <c r="B450" s="1"/>
    </row>
    <row r="451" spans="1:2" x14ac:dyDescent="0.25">
      <c r="A451" s="1"/>
      <c r="B451" s="1"/>
    </row>
    <row r="452" spans="1:2" x14ac:dyDescent="0.25">
      <c r="A452" s="1"/>
      <c r="B452" s="1"/>
    </row>
    <row r="453" spans="1:2" x14ac:dyDescent="0.25">
      <c r="A453" s="1"/>
      <c r="B453" s="1"/>
    </row>
    <row r="454" spans="1:2" x14ac:dyDescent="0.25">
      <c r="A454" s="1"/>
      <c r="B454" s="1"/>
    </row>
    <row r="455" spans="1:2" x14ac:dyDescent="0.25">
      <c r="A455" s="1"/>
      <c r="B455" s="1"/>
    </row>
    <row r="456" spans="1:2" x14ac:dyDescent="0.25">
      <c r="A456" s="1"/>
      <c r="B456" s="1"/>
    </row>
    <row r="457" spans="1:2" x14ac:dyDescent="0.25">
      <c r="A457" s="1"/>
      <c r="B457" s="1"/>
    </row>
    <row r="458" spans="1:2" x14ac:dyDescent="0.25">
      <c r="A458" s="1"/>
      <c r="B458" s="1"/>
    </row>
    <row r="459" spans="1:2" x14ac:dyDescent="0.25">
      <c r="A459" s="1"/>
      <c r="B459" s="1"/>
    </row>
    <row r="460" spans="1:2" x14ac:dyDescent="0.25">
      <c r="A460" s="1"/>
      <c r="B460" s="1"/>
    </row>
    <row r="461" spans="1:2" x14ac:dyDescent="0.25">
      <c r="A461" s="1"/>
      <c r="B461" s="1"/>
    </row>
    <row r="462" spans="1:2" x14ac:dyDescent="0.25">
      <c r="A462" s="1"/>
      <c r="B462" s="1"/>
    </row>
    <row r="463" spans="1:2" x14ac:dyDescent="0.25">
      <c r="A463" s="1"/>
      <c r="B463" s="1"/>
    </row>
    <row r="464" spans="1:2" x14ac:dyDescent="0.25">
      <c r="A464" s="1"/>
      <c r="B464" s="1"/>
    </row>
    <row r="465" spans="1:2" x14ac:dyDescent="0.25">
      <c r="A465" s="1"/>
      <c r="B465" s="1"/>
    </row>
    <row r="466" spans="1:2" x14ac:dyDescent="0.25">
      <c r="A466" s="1"/>
      <c r="B466" s="1"/>
    </row>
    <row r="467" spans="1:2" x14ac:dyDescent="0.25">
      <c r="A467" s="1"/>
      <c r="B467" s="1"/>
    </row>
    <row r="468" spans="1:2" x14ac:dyDescent="0.25">
      <c r="A468" s="1"/>
      <c r="B468" s="1"/>
    </row>
    <row r="469" spans="1:2" x14ac:dyDescent="0.25">
      <c r="A469" s="1"/>
      <c r="B469" s="1"/>
    </row>
    <row r="470" spans="1:2" x14ac:dyDescent="0.25">
      <c r="A470" s="1"/>
      <c r="B470" s="1"/>
    </row>
    <row r="471" spans="1:2" x14ac:dyDescent="0.25">
      <c r="A471" s="1"/>
      <c r="B471" s="1"/>
    </row>
    <row r="472" spans="1:2" x14ac:dyDescent="0.25">
      <c r="A472" s="1"/>
      <c r="B472" s="1"/>
    </row>
    <row r="473" spans="1:2" x14ac:dyDescent="0.25">
      <c r="A473" s="1"/>
      <c r="B473" s="1"/>
    </row>
    <row r="474" spans="1:2" x14ac:dyDescent="0.25">
      <c r="A474" s="1"/>
      <c r="B474" s="1"/>
    </row>
    <row r="475" spans="1:2" x14ac:dyDescent="0.25">
      <c r="A475" s="1"/>
      <c r="B475" s="1"/>
    </row>
    <row r="476" spans="1:2" x14ac:dyDescent="0.25">
      <c r="A476" s="1"/>
      <c r="B476" s="1"/>
    </row>
    <row r="477" spans="1:2" x14ac:dyDescent="0.25">
      <c r="A477" s="1"/>
      <c r="B477" s="1"/>
    </row>
    <row r="478" spans="1:2" x14ac:dyDescent="0.25">
      <c r="A478" s="1"/>
      <c r="B478" s="1"/>
    </row>
    <row r="479" spans="1:2" x14ac:dyDescent="0.25">
      <c r="A479" s="1"/>
      <c r="B479" s="1"/>
    </row>
    <row r="480" spans="1:2" x14ac:dyDescent="0.25">
      <c r="A480" s="1"/>
      <c r="B480" s="1"/>
    </row>
    <row r="481" spans="1:2" x14ac:dyDescent="0.25">
      <c r="A481" s="1"/>
      <c r="B481" s="1"/>
    </row>
    <row r="482" spans="1:2" x14ac:dyDescent="0.25">
      <c r="A482" s="1"/>
      <c r="B482" s="1"/>
    </row>
    <row r="483" spans="1:2" x14ac:dyDescent="0.25">
      <c r="A483" s="1"/>
      <c r="B483" s="1"/>
    </row>
    <row r="484" spans="1:2" x14ac:dyDescent="0.25">
      <c r="A484" s="1"/>
      <c r="B484" s="1"/>
    </row>
    <row r="485" spans="1:2" x14ac:dyDescent="0.25">
      <c r="A485" s="1"/>
      <c r="B485" s="1"/>
    </row>
    <row r="486" spans="1:2" x14ac:dyDescent="0.25">
      <c r="A486" s="1"/>
      <c r="B486" s="1"/>
    </row>
    <row r="487" spans="1:2" x14ac:dyDescent="0.25">
      <c r="A487" s="1"/>
      <c r="B487" s="1"/>
    </row>
    <row r="488" spans="1:2" x14ac:dyDescent="0.25">
      <c r="A488" s="1"/>
      <c r="B488" s="1"/>
    </row>
    <row r="489" spans="1:2" x14ac:dyDescent="0.25">
      <c r="A489" s="1"/>
      <c r="B489" s="1"/>
    </row>
    <row r="490" spans="1:2" x14ac:dyDescent="0.25">
      <c r="A490" s="1"/>
      <c r="B490" s="1"/>
    </row>
    <row r="491" spans="1:2" x14ac:dyDescent="0.25">
      <c r="A491" s="1"/>
      <c r="B491" s="1"/>
    </row>
    <row r="492" spans="1:2" x14ac:dyDescent="0.25">
      <c r="A492" s="1"/>
      <c r="B492" s="1"/>
    </row>
    <row r="493" spans="1:2" x14ac:dyDescent="0.25">
      <c r="A493" s="1"/>
      <c r="B493" s="1"/>
    </row>
    <row r="494" spans="1:2" x14ac:dyDescent="0.25">
      <c r="A494" s="1"/>
      <c r="B494" s="1"/>
    </row>
    <row r="495" spans="1:2" x14ac:dyDescent="0.25">
      <c r="A495" s="1"/>
      <c r="B495" s="1"/>
    </row>
    <row r="496" spans="1:2" x14ac:dyDescent="0.25">
      <c r="A496" s="1"/>
      <c r="B496" s="1"/>
    </row>
    <row r="497" spans="1:2" x14ac:dyDescent="0.25">
      <c r="A497" s="1"/>
      <c r="B497" s="1"/>
    </row>
    <row r="498" spans="1:2" x14ac:dyDescent="0.25">
      <c r="A498" s="1"/>
      <c r="B498" s="1"/>
    </row>
    <row r="499" spans="1:2" x14ac:dyDescent="0.25">
      <c r="A499" s="1"/>
      <c r="B499" s="1"/>
    </row>
    <row r="500" spans="1:2" x14ac:dyDescent="0.25">
      <c r="A500" s="1"/>
      <c r="B500" s="1"/>
    </row>
    <row r="501" spans="1:2" x14ac:dyDescent="0.25">
      <c r="A501" s="1"/>
      <c r="B501" s="1"/>
    </row>
    <row r="502" spans="1:2" x14ac:dyDescent="0.25">
      <c r="A502" s="1"/>
      <c r="B502" s="1"/>
    </row>
    <row r="503" spans="1:2" x14ac:dyDescent="0.25">
      <c r="A503" s="1"/>
      <c r="B503" s="1"/>
    </row>
    <row r="504" spans="1:2" x14ac:dyDescent="0.25">
      <c r="A504" s="1"/>
      <c r="B504" s="1"/>
    </row>
    <row r="505" spans="1:2" x14ac:dyDescent="0.25">
      <c r="A505" s="1"/>
      <c r="B505" s="1"/>
    </row>
    <row r="506" spans="1:2" x14ac:dyDescent="0.25">
      <c r="A506" s="1"/>
      <c r="B506" s="1"/>
    </row>
    <row r="507" spans="1:2" x14ac:dyDescent="0.25">
      <c r="A507" s="1"/>
      <c r="B507" s="1"/>
    </row>
    <row r="508" spans="1:2" x14ac:dyDescent="0.25">
      <c r="A508" s="1"/>
      <c r="B508" s="1"/>
    </row>
    <row r="509" spans="1:2" x14ac:dyDescent="0.25">
      <c r="A509" s="1"/>
      <c r="B509" s="1"/>
    </row>
    <row r="510" spans="1:2" x14ac:dyDescent="0.25">
      <c r="A510" s="1"/>
      <c r="B510" s="1"/>
    </row>
    <row r="511" spans="1:2" x14ac:dyDescent="0.25">
      <c r="A511" s="1"/>
      <c r="B511" s="1"/>
    </row>
    <row r="512" spans="1:2" x14ac:dyDescent="0.25">
      <c r="A512" s="1"/>
      <c r="B512" s="1"/>
    </row>
    <row r="513" spans="1:2" x14ac:dyDescent="0.25">
      <c r="A513" s="1"/>
      <c r="B513" s="1"/>
    </row>
    <row r="514" spans="1:2" x14ac:dyDescent="0.25">
      <c r="A514" s="1"/>
      <c r="B514" s="1"/>
    </row>
    <row r="515" spans="1:2" x14ac:dyDescent="0.25">
      <c r="A515" s="1"/>
      <c r="B515" s="1"/>
    </row>
    <row r="516" spans="1:2" x14ac:dyDescent="0.25">
      <c r="A516" s="1"/>
      <c r="B516" s="1"/>
    </row>
    <row r="517" spans="1:2" x14ac:dyDescent="0.25">
      <c r="A517" s="1"/>
      <c r="B517" s="1"/>
    </row>
    <row r="518" spans="1:2" x14ac:dyDescent="0.25">
      <c r="A518" s="1"/>
      <c r="B518" s="1"/>
    </row>
    <row r="519" spans="1:2" x14ac:dyDescent="0.25">
      <c r="A519" s="1"/>
      <c r="B519" s="1"/>
    </row>
    <row r="520" spans="1:2" x14ac:dyDescent="0.25">
      <c r="A520" s="1"/>
      <c r="B520" s="1"/>
    </row>
    <row r="521" spans="1:2" x14ac:dyDescent="0.25">
      <c r="A521" s="1"/>
      <c r="B521" s="1"/>
    </row>
    <row r="522" spans="1:2" x14ac:dyDescent="0.25">
      <c r="A522" s="1"/>
      <c r="B522" s="1"/>
    </row>
    <row r="523" spans="1:2" x14ac:dyDescent="0.25">
      <c r="A523" s="1"/>
      <c r="B523" s="1"/>
    </row>
    <row r="524" spans="1:2" x14ac:dyDescent="0.25">
      <c r="A524" s="1"/>
      <c r="B524" s="1"/>
    </row>
    <row r="525" spans="1:2" x14ac:dyDescent="0.25">
      <c r="A525" s="1"/>
      <c r="B525" s="1"/>
    </row>
    <row r="526" spans="1:2" x14ac:dyDescent="0.25">
      <c r="A526" s="1"/>
      <c r="B526" s="1"/>
    </row>
    <row r="527" spans="1:2" x14ac:dyDescent="0.25">
      <c r="A527" s="1"/>
      <c r="B527" s="1"/>
    </row>
    <row r="528" spans="1:2" x14ac:dyDescent="0.25">
      <c r="A528" s="1"/>
      <c r="B528" s="1"/>
    </row>
    <row r="529" spans="1:2" x14ac:dyDescent="0.25">
      <c r="A529" s="1"/>
      <c r="B529" s="1"/>
    </row>
    <row r="530" spans="1:2" x14ac:dyDescent="0.25">
      <c r="A530" s="1"/>
      <c r="B530" s="1"/>
    </row>
    <row r="531" spans="1:2" x14ac:dyDescent="0.25">
      <c r="A531" s="1"/>
      <c r="B531" s="1"/>
    </row>
    <row r="532" spans="1:2" x14ac:dyDescent="0.25">
      <c r="A532" s="1"/>
      <c r="B532" s="1"/>
    </row>
    <row r="533" spans="1:2" x14ac:dyDescent="0.25">
      <c r="A533" s="1"/>
      <c r="B533" s="1"/>
    </row>
    <row r="534" spans="1:2" x14ac:dyDescent="0.25">
      <c r="A534" s="1"/>
      <c r="B534" s="1"/>
    </row>
    <row r="535" spans="1:2" x14ac:dyDescent="0.25">
      <c r="A535" s="1"/>
      <c r="B535" s="1"/>
    </row>
    <row r="536" spans="1:2" x14ac:dyDescent="0.25">
      <c r="A536" s="1"/>
      <c r="B536" s="1"/>
    </row>
    <row r="537" spans="1:2" x14ac:dyDescent="0.25">
      <c r="A537" s="1"/>
      <c r="B537" s="1"/>
    </row>
    <row r="538" spans="1:2" x14ac:dyDescent="0.25">
      <c r="A538" s="1"/>
      <c r="B538" s="1"/>
    </row>
    <row r="539" spans="1:2" x14ac:dyDescent="0.25">
      <c r="A539" s="1"/>
      <c r="B539" s="1"/>
    </row>
    <row r="540" spans="1:2" x14ac:dyDescent="0.25">
      <c r="A540" s="1"/>
      <c r="B540" s="1"/>
    </row>
    <row r="541" spans="1:2" x14ac:dyDescent="0.25">
      <c r="A541" s="1"/>
      <c r="B541" s="1"/>
    </row>
    <row r="542" spans="1:2" x14ac:dyDescent="0.25">
      <c r="A542" s="1"/>
      <c r="B542" s="1"/>
    </row>
    <row r="543" spans="1:2" x14ac:dyDescent="0.25">
      <c r="A543" s="1"/>
      <c r="B543" s="1"/>
    </row>
    <row r="544" spans="1:2" x14ac:dyDescent="0.25">
      <c r="A544" s="1"/>
      <c r="B544" s="1"/>
    </row>
    <row r="545" spans="1:2" x14ac:dyDescent="0.25">
      <c r="A545" s="1"/>
      <c r="B545" s="1"/>
    </row>
    <row r="546" spans="1:2" x14ac:dyDescent="0.25">
      <c r="A546" s="1"/>
      <c r="B546" s="1"/>
    </row>
    <row r="547" spans="1:2" x14ac:dyDescent="0.25">
      <c r="A547" s="1"/>
      <c r="B547" s="1"/>
    </row>
    <row r="548" spans="1:2" x14ac:dyDescent="0.25">
      <c r="A548" s="1"/>
      <c r="B548" s="1"/>
    </row>
    <row r="549" spans="1:2" x14ac:dyDescent="0.25">
      <c r="A549" s="1"/>
      <c r="B549" s="1"/>
    </row>
    <row r="550" spans="1:2" x14ac:dyDescent="0.25">
      <c r="A550" s="1"/>
      <c r="B550" s="1"/>
    </row>
    <row r="551" spans="1:2" x14ac:dyDescent="0.25">
      <c r="A551" s="1"/>
      <c r="B551" s="1"/>
    </row>
    <row r="552" spans="1:2" x14ac:dyDescent="0.25">
      <c r="A552" s="1"/>
      <c r="B552" s="1"/>
    </row>
    <row r="553" spans="1:2" x14ac:dyDescent="0.25">
      <c r="A553" s="1"/>
      <c r="B553" s="1"/>
    </row>
    <row r="554" spans="1:2" x14ac:dyDescent="0.25">
      <c r="A554" s="1"/>
      <c r="B554" s="1"/>
    </row>
    <row r="555" spans="1:2" x14ac:dyDescent="0.25">
      <c r="A555" s="1"/>
      <c r="B555" s="1"/>
    </row>
    <row r="556" spans="1:2" x14ac:dyDescent="0.25">
      <c r="A556" s="1"/>
      <c r="B556" s="1"/>
    </row>
    <row r="557" spans="1:2" x14ac:dyDescent="0.25">
      <c r="A557" s="1"/>
      <c r="B557" s="1"/>
    </row>
    <row r="558" spans="1:2" x14ac:dyDescent="0.25">
      <c r="A558" s="1"/>
      <c r="B558" s="1"/>
    </row>
    <row r="559" spans="1:2" x14ac:dyDescent="0.25">
      <c r="A559" s="1"/>
      <c r="B559" s="1"/>
    </row>
    <row r="560" spans="1:2" x14ac:dyDescent="0.25">
      <c r="A560" s="1"/>
      <c r="B560" s="1"/>
    </row>
    <row r="561" spans="1:2" x14ac:dyDescent="0.25">
      <c r="A561" s="1"/>
      <c r="B561" s="1"/>
    </row>
    <row r="562" spans="1:2" x14ac:dyDescent="0.25">
      <c r="A562" s="1"/>
      <c r="B562" s="1"/>
    </row>
    <row r="563" spans="1:2" x14ac:dyDescent="0.25">
      <c r="A563" s="1"/>
      <c r="B563" s="1"/>
    </row>
    <row r="564" spans="1:2" x14ac:dyDescent="0.25">
      <c r="A564" s="1"/>
      <c r="B564" s="1"/>
    </row>
    <row r="565" spans="1:2" x14ac:dyDescent="0.25">
      <c r="A565" s="1"/>
      <c r="B565" s="1"/>
    </row>
    <row r="566" spans="1:2" x14ac:dyDescent="0.25">
      <c r="A566" s="1"/>
      <c r="B566" s="1"/>
    </row>
    <row r="567" spans="1:2" x14ac:dyDescent="0.25">
      <c r="A567" s="1"/>
      <c r="B567" s="1"/>
    </row>
    <row r="568" spans="1:2" x14ac:dyDescent="0.25">
      <c r="A568" s="1"/>
      <c r="B568" s="1"/>
    </row>
    <row r="569" spans="1:2" x14ac:dyDescent="0.25">
      <c r="A569" s="1"/>
      <c r="B569" s="1"/>
    </row>
    <row r="570" spans="1:2" x14ac:dyDescent="0.25">
      <c r="A570" s="1"/>
      <c r="B570" s="1"/>
    </row>
    <row r="571" spans="1:2" x14ac:dyDescent="0.25">
      <c r="A571" s="1"/>
      <c r="B571" s="1"/>
    </row>
    <row r="572" spans="1:2" x14ac:dyDescent="0.25">
      <c r="A572" s="1"/>
      <c r="B572" s="1"/>
    </row>
    <row r="573" spans="1:2" x14ac:dyDescent="0.25">
      <c r="A573" s="1"/>
      <c r="B573" s="1"/>
    </row>
    <row r="574" spans="1:2" x14ac:dyDescent="0.25">
      <c r="A574" s="1"/>
      <c r="B574" s="1"/>
    </row>
    <row r="575" spans="1:2" x14ac:dyDescent="0.25">
      <c r="A575" s="1"/>
      <c r="B575" s="1"/>
    </row>
    <row r="576" spans="1:2" x14ac:dyDescent="0.25">
      <c r="A576" s="1"/>
      <c r="B576" s="1"/>
    </row>
    <row r="577" spans="1:2" x14ac:dyDescent="0.25">
      <c r="A577" s="1"/>
      <c r="B577" s="1"/>
    </row>
    <row r="578" spans="1:2" x14ac:dyDescent="0.25">
      <c r="A578" s="1"/>
      <c r="B578" s="1"/>
    </row>
    <row r="579" spans="1:2" x14ac:dyDescent="0.25">
      <c r="A579" s="1"/>
      <c r="B579" s="1"/>
    </row>
    <row r="580" spans="1:2" x14ac:dyDescent="0.25">
      <c r="A580" s="1"/>
      <c r="B580" s="1"/>
    </row>
    <row r="581" spans="1:2" x14ac:dyDescent="0.25">
      <c r="A581" s="1"/>
      <c r="B581" s="1"/>
    </row>
    <row r="582" spans="1:2" x14ac:dyDescent="0.25">
      <c r="A582" s="1"/>
      <c r="B582" s="1"/>
    </row>
    <row r="583" spans="1:2" x14ac:dyDescent="0.25">
      <c r="A583" s="1"/>
      <c r="B583" s="1"/>
    </row>
    <row r="584" spans="1:2" x14ac:dyDescent="0.25">
      <c r="A584" s="1"/>
      <c r="B584" s="1"/>
    </row>
    <row r="585" spans="1:2" x14ac:dyDescent="0.25">
      <c r="A585" s="1"/>
      <c r="B585" s="1"/>
    </row>
    <row r="586" spans="1:2" x14ac:dyDescent="0.25">
      <c r="A586" s="1"/>
      <c r="B586" s="1"/>
    </row>
    <row r="587" spans="1:2" x14ac:dyDescent="0.25">
      <c r="A587" s="1"/>
      <c r="B587" s="1"/>
    </row>
    <row r="588" spans="1:2" x14ac:dyDescent="0.25">
      <c r="A588" s="1"/>
      <c r="B588" s="1"/>
    </row>
    <row r="589" spans="1:2" x14ac:dyDescent="0.25">
      <c r="A589" s="1"/>
      <c r="B589" s="1"/>
    </row>
    <row r="590" spans="1:2" x14ac:dyDescent="0.25">
      <c r="A590" s="1"/>
      <c r="B590" s="1"/>
    </row>
    <row r="591" spans="1:2" x14ac:dyDescent="0.25">
      <c r="A591" s="1"/>
      <c r="B591" s="1"/>
    </row>
    <row r="592" spans="1:2" x14ac:dyDescent="0.25">
      <c r="A592" s="1"/>
      <c r="B592" s="1"/>
    </row>
    <row r="593" spans="1:2" x14ac:dyDescent="0.25">
      <c r="A593" s="1"/>
      <c r="B593" s="1"/>
    </row>
    <row r="594" spans="1:2" x14ac:dyDescent="0.25">
      <c r="A594" s="1"/>
      <c r="B594" s="1"/>
    </row>
    <row r="595" spans="1:2" x14ac:dyDescent="0.25">
      <c r="A595" s="1"/>
      <c r="B595" s="1"/>
    </row>
    <row r="596" spans="1:2" x14ac:dyDescent="0.25">
      <c r="A596" s="1"/>
      <c r="B596" s="1"/>
    </row>
    <row r="597" spans="1:2" x14ac:dyDescent="0.25">
      <c r="A597" s="1"/>
      <c r="B597" s="1"/>
    </row>
    <row r="598" spans="1:2" x14ac:dyDescent="0.25">
      <c r="A598" s="1"/>
      <c r="B598" s="1"/>
    </row>
    <row r="599" spans="1:2" x14ac:dyDescent="0.25">
      <c r="A599" s="1"/>
      <c r="B599" s="1"/>
    </row>
    <row r="600" spans="1:2" x14ac:dyDescent="0.25">
      <c r="A600" s="1"/>
      <c r="B600" s="1"/>
    </row>
    <row r="601" spans="1:2" x14ac:dyDescent="0.25">
      <c r="A601" s="1"/>
      <c r="B601" s="1"/>
    </row>
    <row r="602" spans="1:2" x14ac:dyDescent="0.25">
      <c r="A602" s="1"/>
      <c r="B602" s="1"/>
    </row>
    <row r="603" spans="1:2" x14ac:dyDescent="0.25">
      <c r="A603" s="1"/>
      <c r="B603" s="1"/>
    </row>
    <row r="604" spans="1:2" x14ac:dyDescent="0.25">
      <c r="A604" s="1"/>
      <c r="B604" s="1"/>
    </row>
    <row r="605" spans="1:2" x14ac:dyDescent="0.25">
      <c r="A605" s="1"/>
      <c r="B605" s="1"/>
    </row>
    <row r="606" spans="1:2" x14ac:dyDescent="0.25">
      <c r="A606" s="1"/>
      <c r="B606" s="1"/>
    </row>
    <row r="607" spans="1:2" x14ac:dyDescent="0.25">
      <c r="A607" s="1"/>
      <c r="B607" s="1"/>
    </row>
    <row r="608" spans="1:2" x14ac:dyDescent="0.25">
      <c r="A608" s="1"/>
      <c r="B608" s="1"/>
    </row>
    <row r="609" spans="1:2" x14ac:dyDescent="0.25">
      <c r="A609" s="1"/>
      <c r="B609" s="1"/>
    </row>
    <row r="610" spans="1:2" x14ac:dyDescent="0.25">
      <c r="A610" s="1"/>
      <c r="B610" s="1"/>
    </row>
    <row r="611" spans="1:2" x14ac:dyDescent="0.25">
      <c r="A611" s="1"/>
      <c r="B611" s="1"/>
    </row>
    <row r="612" spans="1:2" x14ac:dyDescent="0.25">
      <c r="A612" s="1"/>
      <c r="B612" s="1"/>
    </row>
    <row r="613" spans="1:2" x14ac:dyDescent="0.25">
      <c r="A613" s="1"/>
      <c r="B613" s="1"/>
    </row>
    <row r="614" spans="1:2" x14ac:dyDescent="0.25">
      <c r="A614" s="1"/>
      <c r="B614" s="1"/>
    </row>
    <row r="615" spans="1:2" x14ac:dyDescent="0.25">
      <c r="A615" s="1"/>
      <c r="B615" s="1"/>
    </row>
    <row r="616" spans="1:2" x14ac:dyDescent="0.25">
      <c r="A616" s="1"/>
      <c r="B616" s="1"/>
    </row>
    <row r="617" spans="1:2" x14ac:dyDescent="0.25">
      <c r="A617" s="1"/>
      <c r="B617" s="1"/>
    </row>
    <row r="618" spans="1:2" x14ac:dyDescent="0.25">
      <c r="A618" s="1"/>
      <c r="B618" s="1"/>
    </row>
    <row r="619" spans="1:2" x14ac:dyDescent="0.25">
      <c r="A619" s="1"/>
      <c r="B619" s="1"/>
    </row>
    <row r="620" spans="1:2" x14ac:dyDescent="0.25">
      <c r="A620" s="1"/>
      <c r="B620" s="1"/>
    </row>
    <row r="621" spans="1:2" x14ac:dyDescent="0.25">
      <c r="A621" s="1"/>
      <c r="B621" s="1"/>
    </row>
    <row r="622" spans="1:2" x14ac:dyDescent="0.25">
      <c r="A622" s="1"/>
      <c r="B622" s="1"/>
    </row>
    <row r="623" spans="1:2" x14ac:dyDescent="0.25">
      <c r="A623" s="1"/>
      <c r="B623" s="1"/>
    </row>
    <row r="624" spans="1:2" x14ac:dyDescent="0.25">
      <c r="A624" s="1"/>
      <c r="B624" s="1"/>
    </row>
    <row r="625" spans="1:2" x14ac:dyDescent="0.25">
      <c r="A625" s="1"/>
      <c r="B625" s="1"/>
    </row>
    <row r="626" spans="1:2" x14ac:dyDescent="0.25">
      <c r="A626" s="1"/>
      <c r="B626" s="1"/>
    </row>
    <row r="627" spans="1:2" x14ac:dyDescent="0.25">
      <c r="A627" s="1"/>
      <c r="B627" s="1"/>
    </row>
    <row r="628" spans="1:2" x14ac:dyDescent="0.25">
      <c r="A628" s="1"/>
      <c r="B628" s="1"/>
    </row>
    <row r="629" spans="1:2" x14ac:dyDescent="0.25">
      <c r="A629" s="1"/>
      <c r="B629" s="1"/>
    </row>
    <row r="630" spans="1:2" x14ac:dyDescent="0.25">
      <c r="A630" s="1"/>
      <c r="B630" s="1"/>
    </row>
    <row r="631" spans="1:2" x14ac:dyDescent="0.25">
      <c r="A631" s="1"/>
      <c r="B631" s="1"/>
    </row>
    <row r="632" spans="1:2" x14ac:dyDescent="0.25">
      <c r="A632" s="1"/>
      <c r="B632" s="1"/>
    </row>
    <row r="633" spans="1:2" x14ac:dyDescent="0.25">
      <c r="A633" s="1"/>
      <c r="B633" s="1"/>
    </row>
    <row r="634" spans="1:2" x14ac:dyDescent="0.25">
      <c r="A634" s="1"/>
      <c r="B634" s="1"/>
    </row>
    <row r="635" spans="1:2" x14ac:dyDescent="0.25">
      <c r="A635" s="1"/>
      <c r="B635" s="1"/>
    </row>
    <row r="636" spans="1:2" x14ac:dyDescent="0.25">
      <c r="A636" s="1"/>
      <c r="B636" s="1"/>
    </row>
    <row r="637" spans="1:2" x14ac:dyDescent="0.25">
      <c r="A637" s="1"/>
      <c r="B637" s="1"/>
    </row>
    <row r="638" spans="1:2" x14ac:dyDescent="0.25">
      <c r="A638" s="1"/>
      <c r="B638" s="1"/>
    </row>
    <row r="639" spans="1:2" x14ac:dyDescent="0.25">
      <c r="A639" s="1"/>
      <c r="B639" s="1"/>
    </row>
  </sheetData>
  <mergeCells count="233">
    <mergeCell ref="D117:G117"/>
    <mergeCell ref="A118:C118"/>
    <mergeCell ref="D118:G118"/>
    <mergeCell ref="H118:M118"/>
    <mergeCell ref="O118:U118"/>
    <mergeCell ref="A119:C119"/>
    <mergeCell ref="D119:G119"/>
    <mergeCell ref="H119:M119"/>
    <mergeCell ref="O119:U119"/>
    <mergeCell ref="A120:C120"/>
    <mergeCell ref="D120:G120"/>
    <mergeCell ref="H120:M120"/>
    <mergeCell ref="O120:U120"/>
    <mergeCell ref="A123:A131"/>
    <mergeCell ref="A133:A140"/>
    <mergeCell ref="C135:C136"/>
    <mergeCell ref="A113:C113"/>
    <mergeCell ref="D113:G113"/>
    <mergeCell ref="H113:M113"/>
    <mergeCell ref="O113:U113"/>
    <mergeCell ref="A114:C114"/>
    <mergeCell ref="D114:G114"/>
    <mergeCell ref="H114:M114"/>
    <mergeCell ref="O114:U114"/>
    <mergeCell ref="A115:C115"/>
    <mergeCell ref="D115:G115"/>
    <mergeCell ref="H115:M115"/>
    <mergeCell ref="O115:U115"/>
    <mergeCell ref="A116:C116"/>
    <mergeCell ref="D116:G116"/>
    <mergeCell ref="H116:M116"/>
    <mergeCell ref="O116:U116"/>
    <mergeCell ref="A107:C107"/>
    <mergeCell ref="D107:G107"/>
    <mergeCell ref="H107:M107"/>
    <mergeCell ref="O107:U107"/>
    <mergeCell ref="A108:C108"/>
    <mergeCell ref="D108:G108"/>
    <mergeCell ref="H108:M108"/>
    <mergeCell ref="O108:U108"/>
    <mergeCell ref="A109:C109"/>
    <mergeCell ref="D109:G109"/>
    <mergeCell ref="H109:M109"/>
    <mergeCell ref="O109:U109"/>
    <mergeCell ref="A110:C110"/>
    <mergeCell ref="D110:G110"/>
    <mergeCell ref="H110:M110"/>
    <mergeCell ref="O110:U110"/>
    <mergeCell ref="A99:C99"/>
    <mergeCell ref="D99:G99"/>
    <mergeCell ref="H99:M99"/>
    <mergeCell ref="O99:U99"/>
    <mergeCell ref="A100:C100"/>
    <mergeCell ref="D100:G100"/>
    <mergeCell ref="H100:M100"/>
    <mergeCell ref="O100:U100"/>
    <mergeCell ref="A101:C101"/>
    <mergeCell ref="D101:G101"/>
    <mergeCell ref="H101:M101"/>
    <mergeCell ref="O101:U101"/>
    <mergeCell ref="A102:C102"/>
    <mergeCell ref="D102:G102"/>
    <mergeCell ref="H102:M102"/>
    <mergeCell ref="O102:U102"/>
    <mergeCell ref="A92:C92"/>
    <mergeCell ref="D92:G92"/>
    <mergeCell ref="H92:M92"/>
    <mergeCell ref="O92:U92"/>
    <mergeCell ref="A93:C93"/>
    <mergeCell ref="D93:G93"/>
    <mergeCell ref="H93:M93"/>
    <mergeCell ref="O93:U93"/>
    <mergeCell ref="A94:C94"/>
    <mergeCell ref="D94:G94"/>
    <mergeCell ref="H94:M94"/>
    <mergeCell ref="O94:U94"/>
    <mergeCell ref="A95:C95"/>
    <mergeCell ref="D95:G95"/>
    <mergeCell ref="H95:M95"/>
    <mergeCell ref="O95:U95"/>
    <mergeCell ref="A84:C84"/>
    <mergeCell ref="D84:G84"/>
    <mergeCell ref="H84:M84"/>
    <mergeCell ref="O84:U84"/>
    <mergeCell ref="A85:C85"/>
    <mergeCell ref="D85:G85"/>
    <mergeCell ref="H85:M85"/>
    <mergeCell ref="O85:U85"/>
    <mergeCell ref="A86:C86"/>
    <mergeCell ref="D86:G86"/>
    <mergeCell ref="H86:M86"/>
    <mergeCell ref="O86:U86"/>
    <mergeCell ref="A87:C87"/>
    <mergeCell ref="D87:G87"/>
    <mergeCell ref="H87:M87"/>
    <mergeCell ref="O87:U87"/>
    <mergeCell ref="A71:C71"/>
    <mergeCell ref="D71:G71"/>
    <mergeCell ref="H71:M71"/>
    <mergeCell ref="O71:U71"/>
    <mergeCell ref="A72:C72"/>
    <mergeCell ref="D72:G72"/>
    <mergeCell ref="H72:M72"/>
    <mergeCell ref="O72:U72"/>
    <mergeCell ref="A73:C73"/>
    <mergeCell ref="D73:G73"/>
    <mergeCell ref="H73:M73"/>
    <mergeCell ref="O73:U73"/>
    <mergeCell ref="A74:C74"/>
    <mergeCell ref="D74:G74"/>
    <mergeCell ref="H74:M74"/>
    <mergeCell ref="O74:U74"/>
    <mergeCell ref="A62:C62"/>
    <mergeCell ref="D62:G62"/>
    <mergeCell ref="H62:M62"/>
    <mergeCell ref="O62:U62"/>
    <mergeCell ref="A63:C63"/>
    <mergeCell ref="D63:G63"/>
    <mergeCell ref="H63:M63"/>
    <mergeCell ref="O63:U63"/>
    <mergeCell ref="A64:C64"/>
    <mergeCell ref="D64:G64"/>
    <mergeCell ref="H64:M64"/>
    <mergeCell ref="O64:U64"/>
    <mergeCell ref="A65:C65"/>
    <mergeCell ref="D65:G65"/>
    <mergeCell ref="H65:M65"/>
    <mergeCell ref="O65:U65"/>
    <mergeCell ref="A48:C48"/>
    <mergeCell ref="D48:G48"/>
    <mergeCell ref="H48:M48"/>
    <mergeCell ref="O48:U48"/>
    <mergeCell ref="A49:C49"/>
    <mergeCell ref="D49:G49"/>
    <mergeCell ref="H49:M49"/>
    <mergeCell ref="O49:U49"/>
    <mergeCell ref="A50:C50"/>
    <mergeCell ref="D50:G50"/>
    <mergeCell ref="H50:M50"/>
    <mergeCell ref="O50:U50"/>
    <mergeCell ref="A51:C51"/>
    <mergeCell ref="D51:G51"/>
    <mergeCell ref="H51:M51"/>
    <mergeCell ref="O51:U51"/>
    <mergeCell ref="A42:C42"/>
    <mergeCell ref="D42:G42"/>
    <mergeCell ref="H42:M42"/>
    <mergeCell ref="O42:U42"/>
    <mergeCell ref="A43:C43"/>
    <mergeCell ref="D43:G43"/>
    <mergeCell ref="H43:M43"/>
    <mergeCell ref="O43:U43"/>
    <mergeCell ref="A44:C44"/>
    <mergeCell ref="D44:G44"/>
    <mergeCell ref="H44:M44"/>
    <mergeCell ref="O44:U44"/>
    <mergeCell ref="A47:C47"/>
    <mergeCell ref="D47:G47"/>
    <mergeCell ref="H47:M47"/>
    <mergeCell ref="O47:U47"/>
    <mergeCell ref="A34:C34"/>
    <mergeCell ref="D34:G34"/>
    <mergeCell ref="H34:M34"/>
    <mergeCell ref="O34:U34"/>
    <mergeCell ref="A35:C35"/>
    <mergeCell ref="D35:G35"/>
    <mergeCell ref="H35:M35"/>
    <mergeCell ref="O35:U35"/>
    <mergeCell ref="A36:C36"/>
    <mergeCell ref="D36:G36"/>
    <mergeCell ref="H36:M36"/>
    <mergeCell ref="O36:U36"/>
    <mergeCell ref="A41:C41"/>
    <mergeCell ref="D41:G41"/>
    <mergeCell ref="H41:M41"/>
    <mergeCell ref="O41:U41"/>
    <mergeCell ref="A28:C28"/>
    <mergeCell ref="D28:G28"/>
    <mergeCell ref="H28:M28"/>
    <mergeCell ref="O28:U28"/>
    <mergeCell ref="A29:C29"/>
    <mergeCell ref="D29:G29"/>
    <mergeCell ref="H29:M29"/>
    <mergeCell ref="O29:U29"/>
    <mergeCell ref="A30:C30"/>
    <mergeCell ref="D30:G30"/>
    <mergeCell ref="H30:M30"/>
    <mergeCell ref="O30:U30"/>
    <mergeCell ref="A33:C33"/>
    <mergeCell ref="D33:G33"/>
    <mergeCell ref="H33:M33"/>
    <mergeCell ref="O33:U33"/>
    <mergeCell ref="A22:C22"/>
    <mergeCell ref="D22:G22"/>
    <mergeCell ref="H22:M22"/>
    <mergeCell ref="O22:U22"/>
    <mergeCell ref="A23:C23"/>
    <mergeCell ref="D23:G23"/>
    <mergeCell ref="H23:M23"/>
    <mergeCell ref="O23:U23"/>
    <mergeCell ref="A24:C24"/>
    <mergeCell ref="D24:G24"/>
    <mergeCell ref="H24:M24"/>
    <mergeCell ref="O24:U24"/>
    <mergeCell ref="A27:C27"/>
    <mergeCell ref="D27:G27"/>
    <mergeCell ref="H27:M27"/>
    <mergeCell ref="O27:U27"/>
    <mergeCell ref="A21:C21"/>
    <mergeCell ref="D21:G21"/>
    <mergeCell ref="H21:M21"/>
    <mergeCell ref="O21:U21"/>
    <mergeCell ref="Q3:R4"/>
    <mergeCell ref="S3:T4"/>
    <mergeCell ref="U3:U4"/>
    <mergeCell ref="H3:K3"/>
    <mergeCell ref="L3:L4"/>
    <mergeCell ref="M3:M4"/>
    <mergeCell ref="N3:P4"/>
    <mergeCell ref="A20:C20"/>
    <mergeCell ref="D20:G20"/>
    <mergeCell ref="H20:M20"/>
    <mergeCell ref="O20:U20"/>
    <mergeCell ref="V3:V4"/>
    <mergeCell ref="D5:G5"/>
    <mergeCell ref="H5:M5"/>
    <mergeCell ref="O5:U5"/>
    <mergeCell ref="A1:V1"/>
    <mergeCell ref="A2:B2"/>
    <mergeCell ref="A3:A4"/>
    <mergeCell ref="B3:B4"/>
    <mergeCell ref="C3:C4"/>
    <mergeCell ref="D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Applied Mathematics_MSc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Hannus Zsuzsanna</dc:creator>
  <cp:lastModifiedBy>Dovicsin-Péntek Csilla Klára</cp:lastModifiedBy>
  <dcterms:created xsi:type="dcterms:W3CDTF">2022-05-19T11:28:31Z</dcterms:created>
  <dcterms:modified xsi:type="dcterms:W3CDTF">2024-12-18T10:22:16Z</dcterms:modified>
</cp:coreProperties>
</file>