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FS\elte.hu\user\t\torokgabi\home\gabi\nyelvi követelmény_2023\nyelvi követelményes hálók\"/>
    </mc:Choice>
  </mc:AlternateContent>
  <xr:revisionPtr revIDLastSave="0" documentId="13_ncr:1_{09370B13-8FD5-4CA5-B94E-98158EC8AE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gionális elemzés" sheetId="8" r:id="rId1"/>
    <sheet name="Terület-és településfejlesztés" sheetId="27" r:id="rId2"/>
    <sheet name="Geoinformatika" sheetId="29" r:id="rId3"/>
    <sheet name="Környezetelemző" sheetId="28" r:id="rId4"/>
    <sheet name="szaknyelvi ismeretek" sheetId="30" r:id="rId5"/>
    <sheet name="segédtábla" sheetId="7" state="hidden" r:id="rId6"/>
  </sheets>
  <definedNames>
    <definedName name="_xlnm._FilterDatabase" localSheetId="0" hidden="1">'Regionális elemzés'!$A$6:$S$108</definedName>
    <definedName name="bejegyzéstipus">segédtábla!$B$2:$B$9</definedName>
    <definedName name="Előadás">segédtábla!$C$2:$C$3</definedName>
    <definedName name="Gyakorlat">segédtábla!$D$2:$D$4</definedName>
    <definedName name="Labor">segédtábla!$E$2</definedName>
    <definedName name="Tárgyfelvételtípus">segédtábla!$A$2:$A$4</definedName>
    <definedName name="tárgykövetelmény">segédtábla!$A$2:$A$4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3" i="8" l="1"/>
  <c r="E103" i="8"/>
  <c r="F103" i="8"/>
  <c r="D103" i="27"/>
  <c r="E103" i="27"/>
  <c r="F103" i="27"/>
  <c r="C96" i="29"/>
  <c r="D96" i="29"/>
  <c r="E96" i="29"/>
  <c r="F96" i="29"/>
  <c r="D91" i="28"/>
  <c r="E91" i="28"/>
  <c r="F91" i="28"/>
  <c r="C91" i="28"/>
  <c r="C51" i="28"/>
  <c r="F26" i="28" a="1"/>
  <c r="F26" i="28" s="1"/>
  <c r="E26" i="28" a="1"/>
  <c r="E26" i="28" s="1"/>
  <c r="D26" i="28" a="1"/>
  <c r="D26" i="28" s="1"/>
  <c r="C26" i="28" a="1"/>
  <c r="C26" i="28" s="1"/>
  <c r="F25" i="28"/>
  <c r="E25" i="28"/>
  <c r="D25" i="28"/>
  <c r="C25" i="28"/>
  <c r="F24" i="28"/>
  <c r="E24" i="28"/>
  <c r="D24" i="28"/>
  <c r="C24" i="28"/>
  <c r="G18" i="28"/>
  <c r="F17" i="28"/>
  <c r="E17" i="28"/>
  <c r="D17" i="28"/>
  <c r="C17" i="28"/>
  <c r="F13" i="28" a="1"/>
  <c r="F13" i="28" s="1"/>
  <c r="E13" i="28" a="1"/>
  <c r="E13" i="28" s="1"/>
  <c r="D13" i="28" a="1"/>
  <c r="D13" i="28" s="1"/>
  <c r="C13" i="28" a="1"/>
  <c r="C13" i="28" s="1"/>
  <c r="F12" i="28"/>
  <c r="E12" i="28"/>
  <c r="D12" i="28"/>
  <c r="C12" i="28"/>
  <c r="F11" i="28"/>
  <c r="E11" i="28"/>
  <c r="D11" i="28"/>
  <c r="C11" i="28"/>
  <c r="F26" i="29" a="1"/>
  <c r="F26" i="29" s="1"/>
  <c r="E26" i="29" a="1"/>
  <c r="E26" i="29" s="1"/>
  <c r="D26" i="29" a="1"/>
  <c r="D26" i="29" s="1"/>
  <c r="C26" i="29" a="1"/>
  <c r="C26" i="29" s="1"/>
  <c r="F25" i="29"/>
  <c r="E25" i="29"/>
  <c r="D25" i="29"/>
  <c r="C25" i="29"/>
  <c r="F24" i="29"/>
  <c r="E24" i="29"/>
  <c r="D24" i="29"/>
  <c r="C24" i="29"/>
  <c r="G18" i="29"/>
  <c r="F17" i="29"/>
  <c r="E17" i="29"/>
  <c r="D17" i="29"/>
  <c r="C17" i="29"/>
  <c r="F13" i="29" a="1"/>
  <c r="F13" i="29" s="1"/>
  <c r="E13" i="29" a="1"/>
  <c r="E13" i="29" s="1"/>
  <c r="D13" i="29" a="1"/>
  <c r="D13" i="29" s="1"/>
  <c r="C13" i="29" a="1"/>
  <c r="C13" i="29" s="1"/>
  <c r="F12" i="29"/>
  <c r="E12" i="29"/>
  <c r="D12" i="29"/>
  <c r="C12" i="29"/>
  <c r="F11" i="29"/>
  <c r="E11" i="29"/>
  <c r="D11" i="29"/>
  <c r="C11" i="29"/>
  <c r="F26" i="27" a="1"/>
  <c r="F26" i="27" s="1"/>
  <c r="E26" i="27" a="1"/>
  <c r="E26" i="27" s="1"/>
  <c r="D26" i="27" a="1"/>
  <c r="D26" i="27" s="1"/>
  <c r="C26" i="27" a="1"/>
  <c r="C26" i="27" s="1"/>
  <c r="F25" i="27"/>
  <c r="E25" i="27"/>
  <c r="D25" i="27"/>
  <c r="C25" i="27"/>
  <c r="F24" i="27"/>
  <c r="E24" i="27"/>
  <c r="D24" i="27"/>
  <c r="C24" i="27"/>
  <c r="G18" i="27"/>
  <c r="F17" i="27"/>
  <c r="E17" i="27"/>
  <c r="D17" i="27"/>
  <c r="C17" i="27"/>
  <c r="F13" i="27" a="1"/>
  <c r="F13" i="27" s="1"/>
  <c r="E13" i="27" a="1"/>
  <c r="E13" i="27" s="1"/>
  <c r="D13" i="27" a="1"/>
  <c r="D13" i="27" s="1"/>
  <c r="C13" i="27" a="1"/>
  <c r="C13" i="27" s="1"/>
  <c r="F12" i="27"/>
  <c r="E12" i="27"/>
  <c r="D12" i="27"/>
  <c r="C12" i="27"/>
  <c r="F11" i="27"/>
  <c r="E11" i="27"/>
  <c r="D11" i="27"/>
  <c r="C11" i="27"/>
  <c r="F26" i="8" a="1"/>
  <c r="F26" i="8" s="1"/>
  <c r="E26" i="8" a="1"/>
  <c r="E26" i="8" s="1"/>
  <c r="D26" i="8" a="1"/>
  <c r="D26" i="8" s="1"/>
  <c r="C26" i="8" a="1"/>
  <c r="C26" i="8" s="1"/>
  <c r="F25" i="8"/>
  <c r="E25" i="8"/>
  <c r="D25" i="8"/>
  <c r="C25" i="8"/>
  <c r="F24" i="8"/>
  <c r="E24" i="8"/>
  <c r="D24" i="8"/>
  <c r="C24" i="8"/>
  <c r="G18" i="8"/>
  <c r="F17" i="8"/>
  <c r="E17" i="8"/>
  <c r="D17" i="8"/>
  <c r="C17" i="8"/>
  <c r="F13" i="8" a="1"/>
  <c r="F13" i="8" s="1"/>
  <c r="E13" i="8" a="1"/>
  <c r="E13" i="8" s="1"/>
  <c r="D13" i="8" a="1"/>
  <c r="D13" i="8" s="1"/>
  <c r="C13" i="8" a="1"/>
  <c r="C13" i="8" s="1"/>
  <c r="F12" i="8"/>
  <c r="E12" i="8"/>
  <c r="D12" i="8"/>
  <c r="C12" i="8"/>
  <c r="F11" i="8"/>
  <c r="E11" i="8"/>
  <c r="D11" i="8"/>
  <c r="C11" i="8"/>
  <c r="G26" i="28" l="1"/>
  <c r="G25" i="27"/>
  <c r="G13" i="28"/>
  <c r="G25" i="28"/>
  <c r="G24" i="28"/>
  <c r="G12" i="28"/>
  <c r="G11" i="28"/>
  <c r="G25" i="29"/>
  <c r="G12" i="29"/>
  <c r="G11" i="29"/>
  <c r="G24" i="29"/>
  <c r="G13" i="29"/>
  <c r="G26" i="29"/>
  <c r="G12" i="27"/>
  <c r="G24" i="27"/>
  <c r="G11" i="27"/>
  <c r="G13" i="27"/>
  <c r="G26" i="27"/>
  <c r="G12" i="8"/>
  <c r="G24" i="8"/>
  <c r="G11" i="8"/>
  <c r="G25" i="8"/>
  <c r="G26" i="8"/>
  <c r="G13" i="8"/>
  <c r="D79" i="29" a="1"/>
  <c r="D79" i="29" s="1"/>
  <c r="E79" i="29" a="1"/>
  <c r="E79" i="29" s="1"/>
  <c r="F79" i="29" a="1"/>
  <c r="F79" i="29" s="1"/>
  <c r="C79" i="29" a="1"/>
  <c r="C79" i="29" s="1"/>
  <c r="D78" i="29"/>
  <c r="E78" i="29"/>
  <c r="F78" i="29"/>
  <c r="C78" i="29"/>
  <c r="D77" i="29"/>
  <c r="E77" i="29"/>
  <c r="F77" i="29"/>
  <c r="C77" i="29"/>
  <c r="F70" i="29" a="1"/>
  <c r="F70" i="29" s="1"/>
  <c r="E70" i="29" a="1"/>
  <c r="E70" i="29" s="1"/>
  <c r="D70" i="29" a="1"/>
  <c r="D70" i="29" s="1"/>
  <c r="C70" i="29" a="1"/>
  <c r="C70" i="29" s="1"/>
  <c r="F69" i="29"/>
  <c r="E69" i="29"/>
  <c r="D69" i="29"/>
  <c r="C69" i="29"/>
  <c r="F68" i="29"/>
  <c r="E68" i="29"/>
  <c r="D68" i="29"/>
  <c r="C68" i="29"/>
  <c r="G101" i="29"/>
  <c r="F100" i="29"/>
  <c r="E100" i="29"/>
  <c r="D100" i="29"/>
  <c r="C100" i="29"/>
  <c r="G99" i="29"/>
  <c r="F97" i="29"/>
  <c r="E97" i="29"/>
  <c r="D97" i="29"/>
  <c r="C97" i="29"/>
  <c r="F95" i="29"/>
  <c r="E95" i="29"/>
  <c r="D95" i="29"/>
  <c r="C95" i="29"/>
  <c r="F91" i="29"/>
  <c r="E91" i="29"/>
  <c r="D91" i="29"/>
  <c r="C91" i="29"/>
  <c r="F90" i="29"/>
  <c r="E90" i="29"/>
  <c r="D90" i="29"/>
  <c r="C90" i="29"/>
  <c r="F89" i="29"/>
  <c r="E89" i="29"/>
  <c r="D89" i="29"/>
  <c r="C89" i="29"/>
  <c r="F86" i="29"/>
  <c r="E86" i="29"/>
  <c r="D86" i="29"/>
  <c r="C86" i="29"/>
  <c r="F85" i="29"/>
  <c r="E85" i="29"/>
  <c r="D85" i="29"/>
  <c r="C85" i="29"/>
  <c r="F84" i="29"/>
  <c r="E84" i="29"/>
  <c r="D84" i="29"/>
  <c r="C84" i="29"/>
  <c r="F59" i="29" a="1"/>
  <c r="F59" i="29" s="1"/>
  <c r="E59" i="29" a="1"/>
  <c r="E59" i="29" s="1"/>
  <c r="D59" i="29" a="1"/>
  <c r="D59" i="29" s="1"/>
  <c r="C59" i="29" a="1"/>
  <c r="C59" i="29" s="1"/>
  <c r="F58" i="29"/>
  <c r="E58" i="29"/>
  <c r="D58" i="29"/>
  <c r="C58" i="29"/>
  <c r="F57" i="29"/>
  <c r="E57" i="29"/>
  <c r="D57" i="29"/>
  <c r="C57" i="29"/>
  <c r="G96" i="28"/>
  <c r="F95" i="28"/>
  <c r="E95" i="28"/>
  <c r="D95" i="28"/>
  <c r="C95" i="28"/>
  <c r="G94" i="28"/>
  <c r="F92" i="28"/>
  <c r="E92" i="28"/>
  <c r="D92" i="28"/>
  <c r="C92" i="28"/>
  <c r="F90" i="28"/>
  <c r="E90" i="28"/>
  <c r="D90" i="28"/>
  <c r="C90" i="28"/>
  <c r="F86" i="28"/>
  <c r="E86" i="28"/>
  <c r="D86" i="28"/>
  <c r="C86" i="28"/>
  <c r="F85" i="28"/>
  <c r="E85" i="28"/>
  <c r="D85" i="28"/>
  <c r="C85" i="28"/>
  <c r="F84" i="28"/>
  <c r="E84" i="28"/>
  <c r="D84" i="28"/>
  <c r="C84" i="28"/>
  <c r="F81" i="28"/>
  <c r="E81" i="28"/>
  <c r="D81" i="28"/>
  <c r="C81" i="28"/>
  <c r="F80" i="28"/>
  <c r="E80" i="28"/>
  <c r="D80" i="28"/>
  <c r="C80" i="28"/>
  <c r="F79" i="28"/>
  <c r="E79" i="28"/>
  <c r="D79" i="28"/>
  <c r="C79" i="28"/>
  <c r="F74" i="28"/>
  <c r="E74" i="28"/>
  <c r="D74" i="28"/>
  <c r="C74" i="28"/>
  <c r="F73" i="28"/>
  <c r="E73" i="28"/>
  <c r="D73" i="28"/>
  <c r="C73" i="28"/>
  <c r="F72" i="28"/>
  <c r="E72" i="28"/>
  <c r="D72" i="28"/>
  <c r="C72" i="28"/>
  <c r="F52" i="28" a="1"/>
  <c r="F52" i="28" s="1"/>
  <c r="E52" i="28" a="1"/>
  <c r="E52" i="28" s="1"/>
  <c r="D52" i="28" a="1"/>
  <c r="D52" i="28" s="1"/>
  <c r="C52" i="28" a="1"/>
  <c r="C52" i="28" s="1"/>
  <c r="F51" i="28"/>
  <c r="E51" i="28"/>
  <c r="D51" i="28"/>
  <c r="F50" i="28"/>
  <c r="E50" i="28"/>
  <c r="D50" i="28"/>
  <c r="C50" i="28"/>
  <c r="G108" i="27"/>
  <c r="F107" i="27"/>
  <c r="E107" i="27"/>
  <c r="D107" i="27"/>
  <c r="C107" i="27"/>
  <c r="G106" i="27"/>
  <c r="F104" i="27"/>
  <c r="E104" i="27"/>
  <c r="D104" i="27"/>
  <c r="C104" i="27"/>
  <c r="C103" i="27"/>
  <c r="F102" i="27"/>
  <c r="E102" i="27"/>
  <c r="D102" i="27"/>
  <c r="C102" i="27"/>
  <c r="F98" i="27"/>
  <c r="E98" i="27"/>
  <c r="D98" i="27"/>
  <c r="C98" i="27"/>
  <c r="F97" i="27"/>
  <c r="E97" i="27"/>
  <c r="D97" i="27"/>
  <c r="C97" i="27"/>
  <c r="F96" i="27"/>
  <c r="E96" i="27"/>
  <c r="D96" i="27"/>
  <c r="C96" i="27"/>
  <c r="F93" i="27"/>
  <c r="E93" i="27"/>
  <c r="D93" i="27"/>
  <c r="C93" i="27"/>
  <c r="F92" i="27"/>
  <c r="E92" i="27"/>
  <c r="D92" i="27"/>
  <c r="C92" i="27"/>
  <c r="F91" i="27"/>
  <c r="E91" i="27"/>
  <c r="D91" i="27"/>
  <c r="C91" i="27"/>
  <c r="F86" i="27"/>
  <c r="E86" i="27"/>
  <c r="D86" i="27"/>
  <c r="C86" i="27"/>
  <c r="F85" i="27"/>
  <c r="E85" i="27"/>
  <c r="D85" i="27"/>
  <c r="C85" i="27"/>
  <c r="F84" i="27"/>
  <c r="E84" i="27"/>
  <c r="D84" i="27"/>
  <c r="C84" i="27"/>
  <c r="F64" i="27" a="1"/>
  <c r="F64" i="27" s="1"/>
  <c r="E64" i="27" a="1"/>
  <c r="E64" i="27" s="1"/>
  <c r="D64" i="27" a="1"/>
  <c r="D64" i="27" s="1"/>
  <c r="C64" i="27" a="1"/>
  <c r="C64" i="27" s="1"/>
  <c r="F63" i="27"/>
  <c r="E63" i="27"/>
  <c r="D63" i="27"/>
  <c r="C63" i="27"/>
  <c r="F62" i="27"/>
  <c r="E62" i="27"/>
  <c r="D62" i="27"/>
  <c r="C62" i="27"/>
  <c r="F52" i="27" a="1"/>
  <c r="F52" i="27" s="1"/>
  <c r="E52" i="27" a="1"/>
  <c r="E52" i="27" s="1"/>
  <c r="D52" i="27" a="1"/>
  <c r="D52" i="27" s="1"/>
  <c r="C52" i="27" a="1"/>
  <c r="C52" i="27" s="1"/>
  <c r="F51" i="27"/>
  <c r="E51" i="27"/>
  <c r="D51" i="27"/>
  <c r="C51" i="27"/>
  <c r="F50" i="27"/>
  <c r="E50" i="27"/>
  <c r="D50" i="27"/>
  <c r="C50" i="27"/>
  <c r="G108" i="8"/>
  <c r="G106" i="8"/>
  <c r="D53" i="8" a="1"/>
  <c r="D53" i="8" s="1"/>
  <c r="E53" i="8" a="1"/>
  <c r="E53" i="8" s="1"/>
  <c r="F53" i="8" a="1"/>
  <c r="F53" i="8" s="1"/>
  <c r="D52" i="8"/>
  <c r="E52" i="8"/>
  <c r="F52" i="8"/>
  <c r="C52" i="8"/>
  <c r="D51" i="8"/>
  <c r="E51" i="8"/>
  <c r="F51" i="8"/>
  <c r="C51" i="8"/>
  <c r="D64" i="8" a="1"/>
  <c r="D64" i="8" s="1"/>
  <c r="E64" i="8" a="1"/>
  <c r="E64" i="8" s="1"/>
  <c r="F64" i="8" a="1"/>
  <c r="F64" i="8" s="1"/>
  <c r="C64" i="8" a="1"/>
  <c r="C64" i="8" s="1"/>
  <c r="C53" i="8" a="1"/>
  <c r="C53" i="8" s="1"/>
  <c r="D104" i="8"/>
  <c r="E104" i="8"/>
  <c r="F104" i="8"/>
  <c r="D98" i="8"/>
  <c r="E98" i="8"/>
  <c r="F98" i="8"/>
  <c r="D93" i="8"/>
  <c r="E93" i="8"/>
  <c r="F93" i="8"/>
  <c r="D86" i="8"/>
  <c r="E86" i="8"/>
  <c r="F86" i="8"/>
  <c r="C104" i="8"/>
  <c r="C103" i="8"/>
  <c r="C102" i="8"/>
  <c r="D102" i="8"/>
  <c r="E102" i="8"/>
  <c r="F102" i="8"/>
  <c r="C98" i="8"/>
  <c r="C97" i="8"/>
  <c r="C107" i="8"/>
  <c r="D97" i="8"/>
  <c r="D107" i="8"/>
  <c r="E97" i="8"/>
  <c r="E107" i="8"/>
  <c r="F97" i="8"/>
  <c r="F107" i="8"/>
  <c r="C96" i="8"/>
  <c r="D96" i="8"/>
  <c r="E96" i="8"/>
  <c r="F96" i="8"/>
  <c r="C93" i="8"/>
  <c r="C92" i="8"/>
  <c r="D92" i="8"/>
  <c r="E92" i="8"/>
  <c r="F92" i="8"/>
  <c r="C91" i="8"/>
  <c r="D91" i="8"/>
  <c r="E91" i="8"/>
  <c r="F91" i="8"/>
  <c r="C86" i="8"/>
  <c r="C85" i="8"/>
  <c r="D85" i="8"/>
  <c r="E85" i="8"/>
  <c r="F85" i="8"/>
  <c r="C84" i="8"/>
  <c r="D84" i="8"/>
  <c r="E84" i="8"/>
  <c r="F84" i="8"/>
  <c r="C63" i="8"/>
  <c r="D63" i="8"/>
  <c r="E63" i="8"/>
  <c r="F63" i="8"/>
  <c r="C62" i="8"/>
  <c r="D62" i="8"/>
  <c r="E62" i="8"/>
  <c r="F62" i="8"/>
  <c r="G91" i="27" l="1"/>
  <c r="G52" i="8"/>
  <c r="G79" i="28"/>
  <c r="G92" i="28"/>
  <c r="G50" i="27"/>
  <c r="G80" i="28"/>
  <c r="G51" i="28"/>
  <c r="G50" i="28"/>
  <c r="G90" i="28"/>
  <c r="G58" i="29"/>
  <c r="G57" i="29"/>
  <c r="G84" i="29"/>
  <c r="G95" i="29"/>
  <c r="G97" i="29"/>
  <c r="G85" i="29"/>
  <c r="G100" i="29" s="1"/>
  <c r="G59" i="29"/>
  <c r="G92" i="27"/>
  <c r="G62" i="27"/>
  <c r="G63" i="27"/>
  <c r="G102" i="27"/>
  <c r="G104" i="27"/>
  <c r="G64" i="27"/>
  <c r="G52" i="27"/>
  <c r="G92" i="8"/>
  <c r="G91" i="8"/>
  <c r="G102" i="8"/>
  <c r="G104" i="8"/>
  <c r="G51" i="8"/>
  <c r="G52" i="28"/>
  <c r="G53" i="8"/>
  <c r="G107" i="27" l="1"/>
  <c r="G107" i="8"/>
  <c r="G95" i="28"/>
</calcChain>
</file>

<file path=xl/sharedStrings.xml><?xml version="1.0" encoding="utf-8"?>
<sst xmlns="http://schemas.openxmlformats.org/spreadsheetml/2006/main" count="1505" uniqueCount="398">
  <si>
    <t>Ea</t>
  </si>
  <si>
    <t>Gy</t>
  </si>
  <si>
    <t>Tantárgy</t>
  </si>
  <si>
    <t>Kód</t>
  </si>
  <si>
    <t>Tantárgyfelelős</t>
  </si>
  <si>
    <t>Értékelés</t>
  </si>
  <si>
    <t>Előfeltételek</t>
  </si>
  <si>
    <t>Lgy</t>
  </si>
  <si>
    <t>Előadás</t>
  </si>
  <si>
    <t>Gyakorlat</t>
  </si>
  <si>
    <t>Labor</t>
  </si>
  <si>
    <t>követelmémy</t>
  </si>
  <si>
    <t>Tárgyköveletmény</t>
  </si>
  <si>
    <t>Kötelező</t>
  </si>
  <si>
    <t>aláírás (2)</t>
  </si>
  <si>
    <t>Kötelezően választható</t>
  </si>
  <si>
    <t>gyakorlati jegy (2)</t>
  </si>
  <si>
    <t>Szeminárium</t>
  </si>
  <si>
    <t>Szakdolgozati konzultáció</t>
  </si>
  <si>
    <t>Szabadon választható</t>
  </si>
  <si>
    <t>gyakorlati jegy (3)</t>
  </si>
  <si>
    <t>gyakorlati jegy (5)</t>
  </si>
  <si>
    <t>kollokvium (5)</t>
  </si>
  <si>
    <t>C/D típusú kollokvium (5)</t>
  </si>
  <si>
    <t>Szigorlat (5)</t>
  </si>
  <si>
    <t>beszámoló (3)</t>
  </si>
  <si>
    <t>Szemeszter</t>
  </si>
  <si>
    <t>Óra</t>
  </si>
  <si>
    <t>Kr.</t>
  </si>
  <si>
    <t>Ért.</t>
  </si>
  <si>
    <t>x</t>
  </si>
  <si>
    <t>összes kontaktóra</t>
  </si>
  <si>
    <t>összes kredit</t>
  </si>
  <si>
    <t>összes kollokvium</t>
  </si>
  <si>
    <t>Digitális terepmodellek</t>
  </si>
  <si>
    <t>ujtarskutl17gm</t>
  </si>
  <si>
    <t>Új társadalomföldrajzi kutatási irányzatok és módszerek</t>
  </si>
  <si>
    <t>globgazdl17gm</t>
  </si>
  <si>
    <t>Globális gazdaságföldrajz</t>
  </si>
  <si>
    <t>Régiók Magyarországon</t>
  </si>
  <si>
    <t>terkepvetl17em</t>
  </si>
  <si>
    <t>Térképi vetületek és referenciafelületek</t>
  </si>
  <si>
    <t>Alkalmazott matematika geográfusoknak</t>
  </si>
  <si>
    <t>Komplex regionális elemzés</t>
  </si>
  <si>
    <t>terstatl17gm</t>
  </si>
  <si>
    <t>Térstatisztikai módszerek</t>
  </si>
  <si>
    <t>Területi elemzések automatizálása</t>
  </si>
  <si>
    <t>REGIONÁLIS TUDOMÁNY-REGIONÁLIS ELEMZÉS SZIGORLAT</t>
  </si>
  <si>
    <t>fejlpoll17em</t>
  </si>
  <si>
    <t>Fejlesztéspolitika és területfejlesztés</t>
  </si>
  <si>
    <t>Projektmenedzsment</t>
  </si>
  <si>
    <t>helyigazdl17em</t>
  </si>
  <si>
    <t>Urbanisztika</t>
  </si>
  <si>
    <t>teleptervl17gm</t>
  </si>
  <si>
    <t>Települési tervezés és szabályozás</t>
  </si>
  <si>
    <t>TERÜLET- ÉS TELEPÜLÉSFEJLESZTÉS SZIGORLAT</t>
  </si>
  <si>
    <t>Levegőtisztaság, levegővédelem</t>
  </si>
  <si>
    <t>Erőforrás-gazdálkodás, hulladékgazdálkodás</t>
  </si>
  <si>
    <t>Megújuló energiaforrások</t>
  </si>
  <si>
    <t>Löszkutatás</t>
  </si>
  <si>
    <t>Negyedidőszak-kutatás</t>
  </si>
  <si>
    <t>Extrém területek geomorfológiája</t>
  </si>
  <si>
    <t>Európa városi terei</t>
  </si>
  <si>
    <t xml:space="preserve">Legújabbkori társadalomtörténet </t>
  </si>
  <si>
    <t>telepszerkl17gm</t>
  </si>
  <si>
    <t>Településszerkezeti vizsgálatok</t>
  </si>
  <si>
    <t>bpbpagglol17em</t>
  </si>
  <si>
    <t>Budapest és a budapesti agglomeráció</t>
  </si>
  <si>
    <t>Etnikai földrajzi elemzés és térképezés</t>
  </si>
  <si>
    <t>tortfoldml17gm</t>
  </si>
  <si>
    <t>A történeti földrajz módszerei</t>
  </si>
  <si>
    <t>Digitális kiértékelés a távérzékelésben</t>
  </si>
  <si>
    <t>Digitális domborzatmodellek alkalmazása</t>
  </si>
  <si>
    <t>Tematikus térképezés</t>
  </si>
  <si>
    <t>legiurfelvl17gm</t>
  </si>
  <si>
    <t>Légi- és űrfelvételek interpretációja</t>
  </si>
  <si>
    <t>GIS-rendszerek és alkalmazások I</t>
  </si>
  <si>
    <t>terepgisl17gm</t>
  </si>
  <si>
    <t>Terepi GIS</t>
  </si>
  <si>
    <t>GEOINFORMATIKA SZIGORLAT</t>
  </si>
  <si>
    <t>Szerver GIS</t>
  </si>
  <si>
    <t>Hidrológiai modellezés</t>
  </si>
  <si>
    <t xml:space="preserve">CAD-alapú térinformatika </t>
  </si>
  <si>
    <t>szakgyakrel17zm</t>
  </si>
  <si>
    <t>szakgyakttl17zm</t>
  </si>
  <si>
    <t>6 hét</t>
  </si>
  <si>
    <t>Jakobi Ákos</t>
  </si>
  <si>
    <t>Telbisz Tamás</t>
  </si>
  <si>
    <t>Horváth Erzsébet</t>
  </si>
  <si>
    <t>Karátson Dávid</t>
  </si>
  <si>
    <t>Szalai Zoltán</t>
  </si>
  <si>
    <t>Jakab Gergely</t>
  </si>
  <si>
    <t>Magyari Enikő</t>
  </si>
  <si>
    <t>Bottlik Zsolt</t>
  </si>
  <si>
    <t>Kukely György</t>
  </si>
  <si>
    <t>Izsák Éva</t>
  </si>
  <si>
    <t>Szalkai Gábor</t>
  </si>
  <si>
    <t>Kiss János Péter</t>
  </si>
  <si>
    <t>Timár Gábor</t>
  </si>
  <si>
    <t>Gede Mátyás</t>
  </si>
  <si>
    <t>Szabó Pál</t>
  </si>
  <si>
    <t>Tolnai Gábor</t>
  </si>
  <si>
    <t>Pongrácz Rita</t>
  </si>
  <si>
    <t>Munkácsy Béla</t>
  </si>
  <si>
    <t>Mari László</t>
  </si>
  <si>
    <t>Nagy Balázs</t>
  </si>
  <si>
    <t>Berki Márton</t>
  </si>
  <si>
    <t>Győri Róbert</t>
  </si>
  <si>
    <t>Jesus Reyes Nunez</t>
  </si>
  <si>
    <t>Regionális elemzés specializáció</t>
  </si>
  <si>
    <t>Geoinformatika specializáció</t>
  </si>
  <si>
    <t>Vulkáni felszínformák fejlődése</t>
  </si>
  <si>
    <t>Terület- és településfejlesztés specializáció</t>
  </si>
  <si>
    <t>Regionális tudomány</t>
  </si>
  <si>
    <t>K(5)</t>
  </si>
  <si>
    <t>komplexregl23gm</t>
  </si>
  <si>
    <t>Gyj(5)</t>
  </si>
  <si>
    <t>Térelmélet és területpolitika</t>
  </si>
  <si>
    <t>terautol23gm</t>
  </si>
  <si>
    <t>Az információs társadalom földrajza és adatháttere</t>
  </si>
  <si>
    <t>regszigl23um</t>
  </si>
  <si>
    <t>Sz(5)</t>
  </si>
  <si>
    <t>Területi tervezés és értékelés EA</t>
  </si>
  <si>
    <t>Területi tervezés és értékelés GY</t>
  </si>
  <si>
    <t xml:space="preserve">Gordos Tamás </t>
  </si>
  <si>
    <t>Regionális és helyi gazdaságfejlesztés</t>
  </si>
  <si>
    <t>Piaci adatelemzési módszerek</t>
  </si>
  <si>
    <t>regiokmol23gm</t>
  </si>
  <si>
    <t>Társadalmi mozgások térbelisége</t>
  </si>
  <si>
    <t>cadterinfol23gm</t>
  </si>
  <si>
    <t>Regionális és városgazdaságtan</t>
  </si>
  <si>
    <t>Vidékkutatás, vidékfejlesztés</t>
  </si>
  <si>
    <t>English academic writing in human geography</t>
  </si>
  <si>
    <t>Környezet és urbanizáció</t>
  </si>
  <si>
    <t>Jankó Ferenc</t>
  </si>
  <si>
    <t>Mobilitás</t>
  </si>
  <si>
    <t>Gyj(3)</t>
  </si>
  <si>
    <t>Többváltozós statisztikai módszerek</t>
  </si>
  <si>
    <t>Gyuris Ferenc</t>
  </si>
  <si>
    <t>Új irányzatok a természet- és környezetföldrajzban</t>
  </si>
  <si>
    <t>Novothny Ágnes</t>
  </si>
  <si>
    <t>Természetvédelem EA+GY</t>
  </si>
  <si>
    <t>Környezet- és ökológiai gazdaságtan</t>
  </si>
  <si>
    <t>Klímaváltozás és szénciklus EA</t>
  </si>
  <si>
    <t>Társadalmi-gazdasági folyamatok Magyarországon</t>
  </si>
  <si>
    <t>Térinformatikai programozás 1.</t>
  </si>
  <si>
    <t>Bede-Fazekas Ákos</t>
  </si>
  <si>
    <t>Környezet- és településszociológia</t>
  </si>
  <si>
    <t>Adatbázis-kezelés (Access)</t>
  </si>
  <si>
    <t>Adatbázis-kezelés (SQL)</t>
  </si>
  <si>
    <t>Szkriptalapú webkartográfia 1.</t>
  </si>
  <si>
    <t>Földrajzi témájú weboldalak szerkesztése</t>
  </si>
  <si>
    <t>ddml23gm</t>
  </si>
  <si>
    <t>gisrend1l23gm</t>
  </si>
  <si>
    <t>gisrend2l23gm</t>
  </si>
  <si>
    <t>szervergisl23gm</t>
  </si>
  <si>
    <t>geoinfszigl23um</t>
  </si>
  <si>
    <t>Térinformatikai programozás 2.</t>
  </si>
  <si>
    <t>Szkriptalapú webkartográfia 2.</t>
  </si>
  <si>
    <t>tematikusl23gm</t>
  </si>
  <si>
    <t>Hajduné Darabos Gabriella</t>
  </si>
  <si>
    <t>vulkfelszfl23em</t>
  </si>
  <si>
    <t>Kőzetmorfológia (karsztos és nem karsztos)</t>
  </si>
  <si>
    <t>extremgeol23em</t>
  </si>
  <si>
    <t>Környezetelemző specializáció</t>
  </si>
  <si>
    <t>Talajkémia és talajvédelem</t>
  </si>
  <si>
    <t>Környezetváltozás műszeres- és paleoökológiai kutatási módszerei</t>
  </si>
  <si>
    <t>Környezetföldrajzi szakirodalmi forrásfeldolgozás</t>
  </si>
  <si>
    <t>Gyakorlati talajvédelem</t>
  </si>
  <si>
    <t>Vízminőség, vízvédelem</t>
  </si>
  <si>
    <t>Európán kívüli kontinensek természetföldrajza I.</t>
  </si>
  <si>
    <t>Európán kívüli kontinensek természetföldrajza II.</t>
  </si>
  <si>
    <t>eroforrasl23gm</t>
  </si>
  <si>
    <t>vizminvedl23vm</t>
  </si>
  <si>
    <t>levegovedl23em</t>
  </si>
  <si>
    <t>loszkutl23em</t>
  </si>
  <si>
    <t>eukivul1tel22eo</t>
  </si>
  <si>
    <t>eukivul2tel22eo</t>
  </si>
  <si>
    <t>Geográfus mesterszak tantervi hálója 2023. szeptemberétől</t>
  </si>
  <si>
    <t>teljesítendő kredit</t>
  </si>
  <si>
    <t>Regionális tudomány - regionális elemzés modul (21 kredit)</t>
  </si>
  <si>
    <t>gy</t>
  </si>
  <si>
    <t>Regionális tudomány - regionális elemzés modul</t>
  </si>
  <si>
    <t>REGIONÁLIS ELEMZÉS SPECIALIZÁCIÓ</t>
  </si>
  <si>
    <t>Terület- és településfejlesztés modul</t>
  </si>
  <si>
    <t>Terület- és településfejlesztés modul (teljesítendő: 6 kredit)</t>
  </si>
  <si>
    <t>Társadalomföldrajzi és regionális ismeretek modul (teljesítendő: 18 kredit)</t>
  </si>
  <si>
    <t>Szakmai gyakorlat (6 kredit)</t>
  </si>
  <si>
    <t>Szakmai gyakorlat RE</t>
  </si>
  <si>
    <t>Szabadon választható tárgyak: teljesítendő: 6 kredit</t>
  </si>
  <si>
    <t>szabadon válaszható</t>
  </si>
  <si>
    <t>Diplomamunka (30 kr)</t>
  </si>
  <si>
    <t>ÖSSZESEN</t>
  </si>
  <si>
    <t>Diplomamunka szeminárium I.</t>
  </si>
  <si>
    <t>Diplomamunka szeminárium II.</t>
  </si>
  <si>
    <t>K(5)= kollokvium öt fokozatú</t>
  </si>
  <si>
    <t>Gyj(5)=gyakorlati jegy öt fokozatú</t>
  </si>
  <si>
    <r>
      <t>e</t>
    </r>
    <r>
      <rPr>
        <sz val="10"/>
        <rFont val="Arial"/>
        <family val="2"/>
        <charset val="238"/>
      </rPr>
      <t xml:space="preserve"> = </t>
    </r>
    <r>
      <rPr>
        <b/>
        <sz val="10"/>
        <rFont val="Arial"/>
        <family val="2"/>
        <charset val="238"/>
      </rPr>
      <t>erős</t>
    </r>
  </si>
  <si>
    <t>gy = gyenge</t>
  </si>
  <si>
    <t>x =  kötelező tárgy ajánlott félév</t>
  </si>
  <si>
    <t>kv =  kötelezően választható tárgy ajánlott félév</t>
  </si>
  <si>
    <t>Gyj(3)=gyakorlati jegy három fokozatú</t>
  </si>
  <si>
    <t>kv</t>
  </si>
  <si>
    <t>A specializáció ismeretei (45 kredit)</t>
  </si>
  <si>
    <t>Regionális tudomány - regionális elemzés modul (teljesítendő: 6 kredit)</t>
  </si>
  <si>
    <t>Terület- és településfejlesztés modul (21 kredit)</t>
  </si>
  <si>
    <t>TERÜLET- ÉS TELEPÜLÉSFEJLESZTÉS SPECIALIZÁCIÓ</t>
  </si>
  <si>
    <t>e</t>
  </si>
  <si>
    <t>GEOINFORMATIKA SPECIALIZÁCIÓ</t>
  </si>
  <si>
    <t>KÖRNYEZETELEMZŐ SPECIALIZÁCIÓ</t>
  </si>
  <si>
    <t>Geoinformatikai tárgyak (teljesítendő: 8 kredit)</t>
  </si>
  <si>
    <t>Természetföldrajzi tárgyak (teljesítendő: 6 kredit)</t>
  </si>
  <si>
    <t>Kötelezően választható tárgyak (teljesítendő: 14 kredit)</t>
  </si>
  <si>
    <t>Aerial and Satellite Image Interpretation</t>
  </si>
  <si>
    <t>Approaches to Human Geography</t>
  </si>
  <si>
    <t>Global Economic Geography</t>
  </si>
  <si>
    <t>Digital Terrain Models</t>
  </si>
  <si>
    <t>Hydrological Modelling</t>
  </si>
  <si>
    <t>hidromodl23gm</t>
  </si>
  <si>
    <t>Complex Regional Analyses</t>
  </si>
  <si>
    <t>Automatisation in Regional Analysis</t>
  </si>
  <si>
    <t>Comprehensive Exam of Regional Studies and Regional Analysis</t>
  </si>
  <si>
    <t>Development Policy and Regional Development</t>
  </si>
  <si>
    <t>Projectmanagement</t>
  </si>
  <si>
    <t>Regional and Local Economic Development</t>
  </si>
  <si>
    <t>Urbanistics</t>
  </si>
  <si>
    <t>Settlement Planning and Regulation</t>
  </si>
  <si>
    <t>Comprehensive Exam of Regional and Urban Development</t>
  </si>
  <si>
    <t>Regions of Hungary</t>
  </si>
  <si>
    <t>Methods in Historical Geography</t>
  </si>
  <si>
    <t>CAD-based GIS</t>
  </si>
  <si>
    <t>Urban Spaces of Europe</t>
  </si>
  <si>
    <t>Geography of Rural Territories</t>
  </si>
  <si>
    <t>Settlement Analyses</t>
  </si>
  <si>
    <t>Rural Studies, Rural Development</t>
  </si>
  <si>
    <t>Budapest and its Agglomeration</t>
  </si>
  <si>
    <t>Analysis and Mapping in Ethnic Geography</t>
  </si>
  <si>
    <t>Social History of the Modern Age</t>
  </si>
  <si>
    <t>Field Practice RA</t>
  </si>
  <si>
    <t>Field Practice RP</t>
  </si>
  <si>
    <t>Szakmai gyakorlat TT</t>
  </si>
  <si>
    <t>Európán kívüli kontinensek társadalomföldrajza I.</t>
  </si>
  <si>
    <t>Európán kívüli kontinensek társadalomföldrajza II.</t>
  </si>
  <si>
    <t>eukivul1tal22eo</t>
  </si>
  <si>
    <t>eukivul2tal22eo</t>
  </si>
  <si>
    <t>Városföldrajz</t>
  </si>
  <si>
    <t>terszigl23um</t>
  </si>
  <si>
    <t>projektl23gm</t>
  </si>
  <si>
    <t>urbanl23gm</t>
  </si>
  <si>
    <t>negyedidol17em</t>
  </si>
  <si>
    <t>Kötelező tárgyak (17 kredit)</t>
  </si>
  <si>
    <t>Kötelezően választható tárgyak (teljesítendő: 28 kredit)</t>
  </si>
  <si>
    <t>Megközelítések a városkutatásban</t>
  </si>
  <si>
    <t>Megközelítések a kulturális földrajzban</t>
  </si>
  <si>
    <t>Social Geography of non-european continents I.</t>
  </si>
  <si>
    <t>Social Geography of non-european continents II.</t>
  </si>
  <si>
    <t>Szakfelelős: Gyuris Ferenc</t>
  </si>
  <si>
    <t>Thesis Seminar I.</t>
  </si>
  <si>
    <t>Thesis Seminar II.</t>
  </si>
  <si>
    <t>diplmg1l23dm</t>
  </si>
  <si>
    <t>diplmg2l23dm</t>
  </si>
  <si>
    <t>Quaternary Research</t>
  </si>
  <si>
    <t>etnoterkl23em</t>
  </si>
  <si>
    <t>legujtortl23em</t>
  </si>
  <si>
    <t>digkiertekl23em</t>
  </si>
  <si>
    <t>megujulol23em</t>
  </si>
  <si>
    <t>alkmatekl23em</t>
  </si>
  <si>
    <t>Digital Evaluation in Remote Sensing</t>
  </si>
  <si>
    <t>Natural Resources Management, Waste Management</t>
  </si>
  <si>
    <t>Renewable Energy</t>
  </si>
  <si>
    <t>Water Quality, Water Protection</t>
  </si>
  <si>
    <t>Air Cleannes, Air Protection</t>
  </si>
  <si>
    <t>Field GIS</t>
  </si>
  <si>
    <t>Loess Research</t>
  </si>
  <si>
    <t>Geomorphology of Extreme Terrains</t>
  </si>
  <si>
    <t>Application of Digital Elevation Models</t>
  </si>
  <si>
    <t>Applied Mathematics for Geographers</t>
  </si>
  <si>
    <t>Map Grids and Datums</t>
  </si>
  <si>
    <t>Server GIS</t>
  </si>
  <si>
    <t>Comprehensive Exam of Geoinformatics</t>
  </si>
  <si>
    <t>Thematic Carthography</t>
  </si>
  <si>
    <t>Field Practice GI</t>
  </si>
  <si>
    <t>Kötelező tárgyak (31 kredit)</t>
  </si>
  <si>
    <t>Mobility</t>
  </si>
  <si>
    <t>dtml23em</t>
  </si>
  <si>
    <t>GIS-rendszerek és alkalmazások I.</t>
  </si>
  <si>
    <t>GIS-rendszerek és alkalmazások II.</t>
  </si>
  <si>
    <t>Geographical Information Systems and Applications I.</t>
  </si>
  <si>
    <t>Geographical Information Systems and Applications II.</t>
  </si>
  <si>
    <t>Multivariate Statistical Methods</t>
  </si>
  <si>
    <t>ujtermkorl23gm</t>
  </si>
  <si>
    <t>New Trends in Physical and Environmental Geography</t>
  </si>
  <si>
    <t>Environmental and Ecological Economics</t>
  </si>
  <si>
    <t>klimaszenl23em</t>
  </si>
  <si>
    <t>tgfolyl23em</t>
  </si>
  <si>
    <t>Socio-economic Processes in Hungary</t>
  </si>
  <si>
    <t>GIS Programming 1</t>
  </si>
  <si>
    <t>kornytszocl23em</t>
  </si>
  <si>
    <t>adatbaccl23gm</t>
  </si>
  <si>
    <t>Environmental and Urban Sociology</t>
  </si>
  <si>
    <t>Database Management (Access)</t>
  </si>
  <si>
    <t>Specializációfelelős: Jakobi Ákos</t>
  </si>
  <si>
    <t>Regional Science</t>
  </si>
  <si>
    <t>terelmpol23em</t>
  </si>
  <si>
    <t>Spatial Theory and Territorial Policy</t>
  </si>
  <si>
    <t>infotfl23em</t>
  </si>
  <si>
    <t>The Geography and Data Background of the Information Society</t>
  </si>
  <si>
    <t>Spatial Statistical Methods</t>
  </si>
  <si>
    <t>tertervl23em</t>
  </si>
  <si>
    <t>tertervl23gm</t>
  </si>
  <si>
    <t>piacadatl23gm</t>
  </si>
  <si>
    <t>Methods of Analysis of Market Data</t>
  </si>
  <si>
    <t>tarsmozgl23em</t>
  </si>
  <si>
    <t>varosfoldl23em</t>
  </si>
  <si>
    <t>megkozkul23em</t>
  </si>
  <si>
    <t>Spatiality of Social Movements</t>
  </si>
  <si>
    <t>Urban Geography</t>
  </si>
  <si>
    <t>Approaches to Cultural Geography</t>
  </si>
  <si>
    <t>regvargazdl23gm</t>
  </si>
  <si>
    <t>Regional and Urban Economics</t>
  </si>
  <si>
    <t>enghumgeol23gm</t>
  </si>
  <si>
    <t>kornyurbl23gm</t>
  </si>
  <si>
    <t>megkozval23em</t>
  </si>
  <si>
    <t>English Academic Writing in Human Geography</t>
  </si>
  <si>
    <t>Environment and Urbanisation</t>
  </si>
  <si>
    <t>Approaches to Urban Studies</t>
  </si>
  <si>
    <t>Specializációfelelős: Győri Róbert</t>
  </si>
  <si>
    <t>Specializációfelelős: Karátson Dávid</t>
  </si>
  <si>
    <t>Tájökológia és történeti tájváltozás elemzés</t>
  </si>
  <si>
    <t>Landscape Ecology and Historical Landscape Change Analysis</t>
  </si>
  <si>
    <t>Soil Chemistry and Soil Conservation</t>
  </si>
  <si>
    <t>kornyvaltl23lm</t>
  </si>
  <si>
    <t>okoszigetl23em</t>
  </si>
  <si>
    <t>kornyszakl23gm</t>
  </si>
  <si>
    <t>szkript1l23gm</t>
  </si>
  <si>
    <t>Ökológia és szigetbiogeográfia</t>
  </si>
  <si>
    <t>kozetmorfl23em</t>
  </si>
  <si>
    <t>Instrumental and Paleoecological Research Methods of Environmental Change</t>
  </si>
  <si>
    <t>Ecology and Island Biogeography</t>
  </si>
  <si>
    <t>Processing the Environmental Geography Academic Literature </t>
  </si>
  <si>
    <t>Script-based Web Cartography 1</t>
  </si>
  <si>
    <t>Soil Conservation in Practice</t>
  </si>
  <si>
    <t>Evolution of Volcanic Landforms</t>
  </si>
  <si>
    <t>Rock Morphology (Karst and non-Karst)</t>
  </si>
  <si>
    <t>szakgyakkel23zm</t>
  </si>
  <si>
    <t>Specializációfelelős: Mari László</t>
  </si>
  <si>
    <t>adatbsqll23gm</t>
  </si>
  <si>
    <t>frweboldal23gm</t>
  </si>
  <si>
    <t>Database Management (SQL)</t>
  </si>
  <si>
    <t>Editing Geographical Websites</t>
  </si>
  <si>
    <t>szkript2l23gm</t>
  </si>
  <si>
    <t>GIS Programming 2</t>
  </si>
  <si>
    <t>Script-based Web Cartography 2</t>
  </si>
  <si>
    <t>tobbvaltl23vm</t>
  </si>
  <si>
    <t>videkl23gm</t>
  </si>
  <si>
    <t>regtudl23vm</t>
  </si>
  <si>
    <t>termvedl23vm</t>
  </si>
  <si>
    <t>kornyokogl23vm</t>
  </si>
  <si>
    <t>Farkas György</t>
  </si>
  <si>
    <t>tajokotortl23vm</t>
  </si>
  <si>
    <t>Szakgyakgil17zm</t>
  </si>
  <si>
    <t>Szakmai gyakorlat GI</t>
  </si>
  <si>
    <t>talajkeml23vm</t>
  </si>
  <si>
    <t>gyaktalajl23vm</t>
  </si>
  <si>
    <t>Physical Geography of non-European continents I.</t>
  </si>
  <si>
    <t>Physical Geography of non-European continents II.</t>
  </si>
  <si>
    <t>Szakmai gyakorlat KE</t>
  </si>
  <si>
    <t>FÖLDRAJZI ELMÉLETI ISMERETEK (10 kredit)</t>
  </si>
  <si>
    <t>Kötelező tárgyak (7 kredit)</t>
  </si>
  <si>
    <t>Kötelezően választható tárgyak (teljesítendő: 3 kredit)</t>
  </si>
  <si>
    <t>GEOGRÁFUSI SZAKMAI ISMERETEK (23 kredit)</t>
  </si>
  <si>
    <t>Kötelező tárgyak (8 kredit)</t>
  </si>
  <si>
    <t>Kötelezően választható tárgyak (teljesítendő: 15 kredit)</t>
  </si>
  <si>
    <t>Mobilitás (a regionális elemzés specializáció ismeretei kötelezően választható moduljaiba beszámítható legfeljebb 14 kredit)</t>
  </si>
  <si>
    <t>Mobilitás (a terület- és településfejlesztés specializáció ismeretei kötelezően választható moduljaiba beszámítható legfeljebb 14 kredit)</t>
  </si>
  <si>
    <t>Mobilitás (a geoinformatika specializáció ismeretei kötelezően választható moduljaiba beszámítható legfeljebb 14 kredit)</t>
  </si>
  <si>
    <t>Mobilitás (a környezetelemző specializáció ismeretei kötelezően választható moduljába beszámítható legfeljebb 14 kredit)</t>
  </si>
  <si>
    <t>Social Geography of non-European continents I.</t>
  </si>
  <si>
    <t>Social Geography of non-European continents II.</t>
  </si>
  <si>
    <t>Field Practice EG</t>
  </si>
  <si>
    <t>terinfpro1l23gm</t>
  </si>
  <si>
    <t>terinfpro2l23gm</t>
  </si>
  <si>
    <t>Előfeltétel</t>
  </si>
  <si>
    <t>videkterl22eo</t>
  </si>
  <si>
    <t>Vidéki térségek földrajza</t>
  </si>
  <si>
    <t>euvarosl23gm</t>
  </si>
  <si>
    <t>Nature Conservation (L+P)</t>
  </si>
  <si>
    <t>Climate Change and Carbon Cycle (L)</t>
  </si>
  <si>
    <t>Spatial Planning and Evaluation (L)</t>
  </si>
  <si>
    <t>Spatial Planning and Evaluation (P)</t>
  </si>
  <si>
    <t>Geográfus mesterképzési szakon a megszerzendő szakképzettség gyakorlásához szükséges idegen szaknyelvi ismeretek elsajátításának tantervi helyét és a nyelvismeret meglétének mérését az utolsó fül (szaknyelvi ismeretek) tartalmazza.</t>
  </si>
  <si>
    <t>A nyelvismeret elsajátításának tantervi helye:</t>
  </si>
  <si>
    <t>Az előírt nyelvismeret meglétének mérése:</t>
  </si>
  <si>
    <t>a fenti 3 kreditnyi tárgy legalább elégséges vagy megfelelt minősítésű teljesítése.</t>
  </si>
  <si>
    <t>A követelmény kiváltható:</t>
  </si>
  <si>
    <t>- angol vagy német nyelvből tett középfokú (B2) komplex típusú államilag elismert általános és/vagy szaknyelvi nyelvvizsgával, vagy azzal egyenértékű okirattal, vagy</t>
  </si>
  <si>
    <t>- min. 3 hónapos angol vagy német nyelvű részképzés teljesítésével más egyetemen (szakmai mobilitási tárgy teljesítésével).</t>
  </si>
  <si>
    <r>
      <t xml:space="preserve">A mintatanterv szerint kötelező vagy kötelezően választható tárgyak vagy az Erasmus képzés keretében teljesített választható tárgyak közül legalább </t>
    </r>
    <r>
      <rPr>
        <b/>
        <sz val="11"/>
        <rFont val="Calibri"/>
        <family val="2"/>
        <charset val="238"/>
      </rPr>
      <t>3 kreditnyi tárgy angol vagy német</t>
    </r>
    <r>
      <rPr>
        <sz val="11"/>
        <rFont val="Calibri"/>
        <family val="2"/>
        <charset val="238"/>
      </rPr>
      <t xml:space="preserve"> nyelven (azaz a Neptunban angol vagy német nyelvűként jelölt kurzus felvételével) történő elvégzése (kivéve: diplmg1l23dm Diplomamunka szeminárium I és diplmg2l23dm Diplomamunka szeminárium II).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</si>
</sst>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37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20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0"/>
      <color indexed="62"/>
      <name val="Arial"/>
      <family val="2"/>
      <charset val="238"/>
    </font>
    <font>
      <b/>
      <sz val="10"/>
      <color indexed="53"/>
      <name val="Arial"/>
      <family val="2"/>
      <charset val="238"/>
    </font>
    <font>
      <sz val="8"/>
      <name val="Arial"/>
      <family val="2"/>
      <charset val="238"/>
    </font>
    <font>
      <b/>
      <strike/>
      <sz val="10"/>
      <name val="Arial"/>
      <family val="2"/>
      <charset val="238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name val="Arial"/>
      <family val="2"/>
      <charset val="238"/>
    </font>
    <font>
      <sz val="10"/>
      <name val="Arial CE"/>
    </font>
    <font>
      <sz val="11"/>
      <color indexed="8"/>
      <name val="Calibri"/>
      <family val="2"/>
    </font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0"/>
      <color rgb="FFC0504D"/>
      <name val="Arial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rgb="FF4F81BD"/>
      <name val="Arial"/>
      <family val="2"/>
      <charset val="238"/>
    </font>
    <font>
      <b/>
      <sz val="10"/>
      <color rgb="FFE26B0A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FF6600"/>
      <name val="Arial"/>
      <family val="2"/>
      <charset val="238"/>
    </font>
    <font>
      <sz val="10"/>
      <color theme="1"/>
      <name val="Arial"/>
      <family val="2"/>
    </font>
    <font>
      <i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9" fillId="0" borderId="0"/>
    <xf numFmtId="0" fontId="21" fillId="0" borderId="0" applyNumberFormat="0" applyFill="0" applyBorder="0" applyAlignment="0" applyProtection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15" fillId="0" borderId="0"/>
    <xf numFmtId="0" fontId="18" fillId="0" borderId="0"/>
    <xf numFmtId="0" fontId="20" fillId="0" borderId="0"/>
    <xf numFmtId="0" fontId="2" fillId="0" borderId="0"/>
    <xf numFmtId="0" fontId="1" fillId="0" borderId="0"/>
  </cellStyleXfs>
  <cellXfs count="30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1" xfId="11" applyFont="1" applyBorder="1" applyAlignment="1">
      <alignment vertical="center"/>
    </xf>
    <xf numFmtId="0" fontId="20" fillId="0" borderId="0" xfId="5"/>
    <xf numFmtId="0" fontId="4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3" fillId="0" borderId="0" xfId="4" applyAlignment="1">
      <alignment horizontal="left" vertical="center"/>
    </xf>
    <xf numFmtId="0" fontId="22" fillId="0" borderId="0" xfId="0" applyFont="1"/>
    <xf numFmtId="0" fontId="4" fillId="0" borderId="6" xfId="0" applyFont="1" applyBorder="1" applyAlignment="1">
      <alignment horizontal="center" vertical="center"/>
    </xf>
    <xf numFmtId="0" fontId="3" fillId="0" borderId="0" xfId="3"/>
    <xf numFmtId="0" fontId="4" fillId="0" borderId="4" xfId="4" applyFont="1" applyBorder="1" applyAlignment="1">
      <alignment horizontal="center"/>
    </xf>
    <xf numFmtId="0" fontId="4" fillId="0" borderId="2" xfId="4" applyFont="1" applyBorder="1" applyAlignment="1">
      <alignment horizontal="center"/>
    </xf>
    <xf numFmtId="0" fontId="3" fillId="0" borderId="0" xfId="3" applyAlignment="1">
      <alignment vertical="center"/>
    </xf>
    <xf numFmtId="0" fontId="3" fillId="0" borderId="3" xfId="3" applyBorder="1" applyAlignment="1">
      <alignment vertical="center"/>
    </xf>
    <xf numFmtId="0" fontId="3" fillId="0" borderId="0" xfId="8" applyFont="1" applyAlignment="1">
      <alignment vertical="center"/>
    </xf>
    <xf numFmtId="0" fontId="23" fillId="0" borderId="0" xfId="3" applyFont="1"/>
    <xf numFmtId="0" fontId="23" fillId="0" borderId="0" xfId="3" applyFont="1" applyAlignment="1">
      <alignment vertical="center"/>
    </xf>
    <xf numFmtId="0" fontId="4" fillId="0" borderId="3" xfId="4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4" applyFont="1" applyBorder="1" applyAlignment="1">
      <alignment horizontal="center" vertical="center"/>
    </xf>
    <xf numFmtId="0" fontId="4" fillId="0" borderId="4" xfId="4" applyFont="1" applyBorder="1" applyAlignment="1">
      <alignment horizontal="center" vertical="center"/>
    </xf>
    <xf numFmtId="0" fontId="4" fillId="0" borderId="6" xfId="4" applyFont="1" applyBorder="1" applyAlignment="1">
      <alignment horizontal="center" vertical="center"/>
    </xf>
    <xf numFmtId="0" fontId="4" fillId="3" borderId="7" xfId="11" applyFont="1" applyFill="1" applyBorder="1" applyAlignment="1">
      <alignment horizontal="left" vertical="center"/>
    </xf>
    <xf numFmtId="0" fontId="4" fillId="3" borderId="6" xfId="11" applyFont="1" applyFill="1" applyBorder="1" applyAlignment="1">
      <alignment horizontal="left" vertical="center"/>
    </xf>
    <xf numFmtId="0" fontId="4" fillId="3" borderId="7" xfId="3" applyFont="1" applyFill="1" applyBorder="1" applyAlignment="1">
      <alignment horizontal="center" vertical="center"/>
    </xf>
    <xf numFmtId="0" fontId="4" fillId="3" borderId="6" xfId="3" applyFont="1" applyFill="1" applyBorder="1" applyAlignment="1">
      <alignment horizontal="center" vertical="center"/>
    </xf>
    <xf numFmtId="164" fontId="24" fillId="4" borderId="4" xfId="0" applyNumberFormat="1" applyFont="1" applyFill="1" applyBorder="1" applyAlignment="1">
      <alignment horizontal="center" vertical="center"/>
    </xf>
    <xf numFmtId="0" fontId="8" fillId="5" borderId="7" xfId="11" applyFont="1" applyFill="1" applyBorder="1" applyAlignment="1">
      <alignment horizontal="right" vertical="center"/>
    </xf>
    <xf numFmtId="0" fontId="12" fillId="5" borderId="7" xfId="11" applyFont="1" applyFill="1" applyBorder="1" applyAlignment="1">
      <alignment horizontal="right" vertical="center"/>
    </xf>
    <xf numFmtId="0" fontId="25" fillId="5" borderId="7" xfId="11" applyFont="1" applyFill="1" applyBorder="1" applyAlignment="1">
      <alignment horizontal="right" vertical="center"/>
    </xf>
    <xf numFmtId="0" fontId="26" fillId="5" borderId="7" xfId="11" applyFont="1" applyFill="1" applyBorder="1" applyAlignment="1">
      <alignment horizontal="right" vertical="center"/>
    </xf>
    <xf numFmtId="0" fontId="27" fillId="5" borderId="7" xfId="11" applyFont="1" applyFill="1" applyBorder="1" applyAlignment="1">
      <alignment horizontal="right" vertical="center"/>
    </xf>
    <xf numFmtId="164" fontId="29" fillId="4" borderId="7" xfId="0" applyNumberFormat="1" applyFont="1" applyFill="1" applyBorder="1" applyAlignment="1">
      <alignment horizontal="center" vertical="center"/>
    </xf>
    <xf numFmtId="164" fontId="24" fillId="4" borderId="8" xfId="0" applyNumberFormat="1" applyFont="1" applyFill="1" applyBorder="1" applyAlignment="1">
      <alignment horizontal="center" vertical="center"/>
    </xf>
    <xf numFmtId="164" fontId="28" fillId="4" borderId="8" xfId="0" applyNumberFormat="1" applyFont="1" applyFill="1" applyBorder="1" applyAlignment="1">
      <alignment horizontal="center" vertical="center"/>
    </xf>
    <xf numFmtId="164" fontId="29" fillId="4" borderId="8" xfId="0" applyNumberFormat="1" applyFont="1" applyFill="1" applyBorder="1" applyAlignment="1">
      <alignment horizontal="center" vertical="center"/>
    </xf>
    <xf numFmtId="164" fontId="24" fillId="4" borderId="2" xfId="0" applyNumberFormat="1" applyFont="1" applyFill="1" applyBorder="1" applyAlignment="1">
      <alignment horizontal="center" vertical="center"/>
    </xf>
    <xf numFmtId="164" fontId="28" fillId="4" borderId="2" xfId="0" applyNumberFormat="1" applyFont="1" applyFill="1" applyBorder="1" applyAlignment="1">
      <alignment horizontal="center" vertical="center"/>
    </xf>
    <xf numFmtId="164" fontId="29" fillId="4" borderId="2" xfId="0" applyNumberFormat="1" applyFont="1" applyFill="1" applyBorder="1" applyAlignment="1">
      <alignment horizontal="center" vertical="center"/>
    </xf>
    <xf numFmtId="0" fontId="11" fillId="5" borderId="1" xfId="4" applyFont="1" applyFill="1" applyBorder="1" applyAlignment="1">
      <alignment horizontal="center" vertical="center"/>
    </xf>
    <xf numFmtId="0" fontId="4" fillId="5" borderId="7" xfId="4" applyFont="1" applyFill="1" applyBorder="1" applyAlignment="1">
      <alignment horizontal="center" vertical="center"/>
    </xf>
    <xf numFmtId="0" fontId="4" fillId="5" borderId="6" xfId="4" applyFont="1" applyFill="1" applyBorder="1" applyAlignment="1">
      <alignment horizontal="center" vertical="center"/>
    </xf>
    <xf numFmtId="0" fontId="4" fillId="5" borderId="3" xfId="4" applyFont="1" applyFill="1" applyBorder="1" applyAlignment="1">
      <alignment horizontal="center" vertical="center"/>
    </xf>
    <xf numFmtId="0" fontId="25" fillId="5" borderId="3" xfId="11" applyFont="1" applyFill="1" applyBorder="1" applyAlignment="1">
      <alignment horizontal="right" vertical="center"/>
    </xf>
    <xf numFmtId="164" fontId="11" fillId="5" borderId="4" xfId="4" applyNumberFormat="1" applyFont="1" applyFill="1" applyBorder="1" applyAlignment="1">
      <alignment horizontal="center" vertical="center"/>
    </xf>
    <xf numFmtId="164" fontId="11" fillId="5" borderId="2" xfId="4" applyNumberFormat="1" applyFont="1" applyFill="1" applyBorder="1" applyAlignment="1">
      <alignment horizontal="center" vertical="center"/>
    </xf>
    <xf numFmtId="164" fontId="12" fillId="5" borderId="4" xfId="4" applyNumberFormat="1" applyFont="1" applyFill="1" applyBorder="1" applyAlignment="1">
      <alignment horizontal="center" vertical="center"/>
    </xf>
    <xf numFmtId="164" fontId="12" fillId="5" borderId="2" xfId="4" applyNumberFormat="1" applyFont="1" applyFill="1" applyBorder="1" applyAlignment="1">
      <alignment horizontal="center" vertical="top"/>
    </xf>
    <xf numFmtId="164" fontId="12" fillId="5" borderId="2" xfId="4" applyNumberFormat="1" applyFont="1" applyFill="1" applyBorder="1" applyAlignment="1">
      <alignment horizontal="center" vertical="center"/>
    </xf>
    <xf numFmtId="164" fontId="12" fillId="3" borderId="7" xfId="3" applyNumberFormat="1" applyFont="1" applyFill="1" applyBorder="1" applyAlignment="1">
      <alignment horizontal="center" vertical="center"/>
    </xf>
    <xf numFmtId="164" fontId="12" fillId="3" borderId="1" xfId="3" applyNumberFormat="1" applyFont="1" applyFill="1" applyBorder="1" applyAlignment="1">
      <alignment horizontal="center" vertical="center"/>
    </xf>
    <xf numFmtId="164" fontId="12" fillId="3" borderId="6" xfId="3" applyNumberFormat="1" applyFont="1" applyFill="1" applyBorder="1" applyAlignment="1">
      <alignment horizontal="center" vertical="center"/>
    </xf>
    <xf numFmtId="164" fontId="29" fillId="4" borderId="1" xfId="0" applyNumberFormat="1" applyFont="1" applyFill="1" applyBorder="1" applyAlignment="1">
      <alignment horizontal="center" vertical="center"/>
    </xf>
    <xf numFmtId="164" fontId="8" fillId="5" borderId="4" xfId="4" applyNumberFormat="1" applyFont="1" applyFill="1" applyBorder="1" applyAlignment="1">
      <alignment horizontal="center" vertical="center"/>
    </xf>
    <xf numFmtId="164" fontId="8" fillId="5" borderId="2" xfId="4" applyNumberFormat="1" applyFont="1" applyFill="1" applyBorder="1" applyAlignment="1">
      <alignment horizontal="center" vertical="center"/>
    </xf>
    <xf numFmtId="0" fontId="9" fillId="0" borderId="0" xfId="3" applyFont="1" applyAlignment="1">
      <alignment horizontal="left" vertical="center"/>
    </xf>
    <xf numFmtId="0" fontId="17" fillId="0" borderId="0" xfId="2" applyFont="1" applyBorder="1" applyAlignment="1">
      <alignment horizontal="left" vertical="center"/>
    </xf>
    <xf numFmtId="0" fontId="16" fillId="0" borderId="0" xfId="2" applyFont="1" applyBorder="1" applyAlignment="1">
      <alignment horizontal="left" vertical="center"/>
    </xf>
    <xf numFmtId="0" fontId="16" fillId="0" borderId="9" xfId="3" applyFont="1" applyBorder="1" applyAlignment="1">
      <alignment horizontal="left" vertical="center"/>
    </xf>
    <xf numFmtId="0" fontId="17" fillId="0" borderId="9" xfId="3" applyFont="1" applyBorder="1" applyAlignment="1">
      <alignment horizontal="left" vertical="center"/>
    </xf>
    <xf numFmtId="0" fontId="4" fillId="3" borderId="1" xfId="3" applyFont="1" applyFill="1" applyBorder="1" applyAlignment="1">
      <alignment horizontal="center" vertical="center"/>
    </xf>
    <xf numFmtId="164" fontId="25" fillId="5" borderId="4" xfId="3" applyNumberFormat="1" applyFont="1" applyFill="1" applyBorder="1" applyAlignment="1">
      <alignment horizontal="center" vertical="center"/>
    </xf>
    <xf numFmtId="164" fontId="25" fillId="5" borderId="2" xfId="3" applyNumberFormat="1" applyFont="1" applyFill="1" applyBorder="1" applyAlignment="1">
      <alignment horizontal="center" vertical="center"/>
    </xf>
    <xf numFmtId="164" fontId="26" fillId="5" borderId="4" xfId="3" applyNumberFormat="1" applyFont="1" applyFill="1" applyBorder="1" applyAlignment="1">
      <alignment horizontal="center" vertical="center"/>
    </xf>
    <xf numFmtId="164" fontId="26" fillId="5" borderId="2" xfId="3" applyNumberFormat="1" applyFont="1" applyFill="1" applyBorder="1" applyAlignment="1">
      <alignment horizontal="center" vertical="center"/>
    </xf>
    <xf numFmtId="164" fontId="27" fillId="5" borderId="4" xfId="3" applyNumberFormat="1" applyFont="1" applyFill="1" applyBorder="1" applyAlignment="1">
      <alignment horizontal="center" vertical="center"/>
    </xf>
    <xf numFmtId="164" fontId="27" fillId="5" borderId="2" xfId="3" applyNumberFormat="1" applyFont="1" applyFill="1" applyBorder="1" applyAlignment="1">
      <alignment horizontal="center" vertical="center"/>
    </xf>
    <xf numFmtId="0" fontId="4" fillId="3" borderId="10" xfId="3" applyFont="1" applyFill="1" applyBorder="1" applyAlignment="1">
      <alignment horizontal="center" vertical="center"/>
    </xf>
    <xf numFmtId="0" fontId="4" fillId="3" borderId="3" xfId="3" applyFont="1" applyFill="1" applyBorder="1" applyAlignment="1">
      <alignment horizontal="center" vertical="center"/>
    </xf>
    <xf numFmtId="164" fontId="25" fillId="5" borderId="1" xfId="3" applyNumberFormat="1" applyFont="1" applyFill="1" applyBorder="1" applyAlignment="1">
      <alignment horizontal="center" vertical="center"/>
    </xf>
    <xf numFmtId="164" fontId="26" fillId="5" borderId="1" xfId="3" applyNumberFormat="1" applyFont="1" applyFill="1" applyBorder="1" applyAlignment="1">
      <alignment horizontal="center" vertical="center"/>
    </xf>
    <xf numFmtId="164" fontId="27" fillId="5" borderId="1" xfId="3" applyNumberFormat="1" applyFont="1" applyFill="1" applyBorder="1" applyAlignment="1">
      <alignment horizontal="center" vertical="center"/>
    </xf>
    <xf numFmtId="0" fontId="3" fillId="0" borderId="6" xfId="12" applyFont="1" applyBorder="1" applyAlignment="1">
      <alignment horizontal="left" vertical="center"/>
    </xf>
    <xf numFmtId="0" fontId="8" fillId="0" borderId="0" xfId="6" applyFont="1" applyAlignment="1">
      <alignment horizontal="left"/>
    </xf>
    <xf numFmtId="0" fontId="3" fillId="0" borderId="0" xfId="3" applyAlignment="1">
      <alignment horizontal="left" vertical="center"/>
    </xf>
    <xf numFmtId="0" fontId="17" fillId="0" borderId="0" xfId="3" applyFont="1" applyAlignment="1">
      <alignment horizontal="left" vertical="center"/>
    </xf>
    <xf numFmtId="0" fontId="4" fillId="5" borderId="1" xfId="3" applyFont="1" applyFill="1" applyBorder="1" applyAlignment="1">
      <alignment horizontal="center" vertical="center"/>
    </xf>
    <xf numFmtId="0" fontId="4" fillId="3" borderId="11" xfId="12" applyFont="1" applyFill="1" applyBorder="1" applyAlignment="1">
      <alignment horizontal="left" vertical="center"/>
    </xf>
    <xf numFmtId="0" fontId="4" fillId="3" borderId="12" xfId="12" applyFont="1" applyFill="1" applyBorder="1" applyAlignment="1">
      <alignment horizontal="left" vertical="center"/>
    </xf>
    <xf numFmtId="0" fontId="4" fillId="5" borderId="3" xfId="3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3" fillId="0" borderId="3" xfId="11" applyFont="1" applyBorder="1" applyAlignment="1">
      <alignment horizontal="center" vertical="center"/>
    </xf>
    <xf numFmtId="0" fontId="4" fillId="0" borderId="3" xfId="11" applyFont="1" applyBorder="1" applyAlignment="1">
      <alignment horizontal="center" vertical="center"/>
    </xf>
    <xf numFmtId="164" fontId="10" fillId="5" borderId="7" xfId="0" applyNumberFormat="1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164" fontId="11" fillId="5" borderId="2" xfId="0" applyNumberFormat="1" applyFont="1" applyFill="1" applyBorder="1" applyAlignment="1">
      <alignment horizontal="center" vertical="center"/>
    </xf>
    <xf numFmtId="164" fontId="11" fillId="5" borderId="8" xfId="0" applyNumberFormat="1" applyFont="1" applyFill="1" applyBorder="1" applyAlignment="1">
      <alignment horizontal="center" vertical="center"/>
    </xf>
    <xf numFmtId="164" fontId="12" fillId="5" borderId="7" xfId="0" applyNumberFormat="1" applyFont="1" applyFill="1" applyBorder="1" applyAlignment="1">
      <alignment horizontal="center" vertical="center"/>
    </xf>
    <xf numFmtId="164" fontId="12" fillId="5" borderId="2" xfId="0" applyNumberFormat="1" applyFont="1" applyFill="1" applyBorder="1" applyAlignment="1">
      <alignment horizontal="center" vertical="center"/>
    </xf>
    <xf numFmtId="164" fontId="12" fillId="5" borderId="1" xfId="0" applyNumberFormat="1" applyFont="1" applyFill="1" applyBorder="1" applyAlignment="1">
      <alignment horizontal="center" vertical="center"/>
    </xf>
    <xf numFmtId="164" fontId="28" fillId="5" borderId="7" xfId="0" applyNumberFormat="1" applyFont="1" applyFill="1" applyBorder="1" applyAlignment="1">
      <alignment horizontal="center" vertical="center"/>
    </xf>
    <xf numFmtId="164" fontId="28" fillId="5" borderId="2" xfId="0" applyNumberFormat="1" applyFont="1" applyFill="1" applyBorder="1" applyAlignment="1">
      <alignment horizontal="center" vertical="center"/>
    </xf>
    <xf numFmtId="164" fontId="10" fillId="5" borderId="4" xfId="0" applyNumberFormat="1" applyFont="1" applyFill="1" applyBorder="1" applyAlignment="1">
      <alignment horizontal="center" vertical="center"/>
    </xf>
    <xf numFmtId="164" fontId="10" fillId="5" borderId="2" xfId="0" applyNumberFormat="1" applyFont="1" applyFill="1" applyBorder="1" applyAlignment="1">
      <alignment horizontal="center" vertical="center"/>
    </xf>
    <xf numFmtId="164" fontId="11" fillId="5" borderId="4" xfId="0" applyNumberFormat="1" applyFont="1" applyFill="1" applyBorder="1" applyAlignment="1">
      <alignment horizontal="center" vertical="center"/>
    </xf>
    <xf numFmtId="164" fontId="12" fillId="5" borderId="8" xfId="0" applyNumberFormat="1" applyFont="1" applyFill="1" applyBorder="1" applyAlignment="1">
      <alignment horizontal="center" vertical="center"/>
    </xf>
    <xf numFmtId="164" fontId="12" fillId="5" borderId="4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31" fillId="0" borderId="0" xfId="0" applyFont="1"/>
    <xf numFmtId="0" fontId="6" fillId="0" borderId="3" xfId="11" applyFont="1" applyBorder="1" applyAlignment="1">
      <alignment horizontal="center" vertical="center"/>
    </xf>
    <xf numFmtId="164" fontId="28" fillId="5" borderId="4" xfId="0" applyNumberFormat="1" applyFont="1" applyFill="1" applyBorder="1" applyAlignment="1">
      <alignment horizontal="center" vertical="center"/>
    </xf>
    <xf numFmtId="164" fontId="24" fillId="5" borderId="2" xfId="0" applyNumberFormat="1" applyFont="1" applyFill="1" applyBorder="1" applyAlignment="1">
      <alignment horizontal="center" vertical="center"/>
    </xf>
    <xf numFmtId="164" fontId="24" fillId="5" borderId="4" xfId="0" applyNumberFormat="1" applyFont="1" applyFill="1" applyBorder="1" applyAlignment="1">
      <alignment horizontal="center" vertical="center"/>
    </xf>
    <xf numFmtId="164" fontId="32" fillId="5" borderId="2" xfId="0" applyNumberFormat="1" applyFont="1" applyFill="1" applyBorder="1" applyAlignment="1">
      <alignment horizontal="center" vertical="center"/>
    </xf>
    <xf numFmtId="0" fontId="4" fillId="0" borderId="1" xfId="4" applyFont="1" applyBorder="1" applyAlignment="1">
      <alignment horizontal="center" vertical="center"/>
    </xf>
    <xf numFmtId="0" fontId="3" fillId="0" borderId="3" xfId="11" applyFont="1" applyBorder="1" applyAlignment="1">
      <alignment horizontal="left" vertical="center"/>
    </xf>
    <xf numFmtId="0" fontId="4" fillId="0" borderId="3" xfId="11" applyFont="1" applyBorder="1" applyAlignment="1">
      <alignment horizontal="left" vertical="center"/>
    </xf>
    <xf numFmtId="0" fontId="4" fillId="3" borderId="1" xfId="11" applyFont="1" applyFill="1" applyBorder="1" applyAlignment="1">
      <alignment horizontal="left" vertical="center"/>
    </xf>
    <xf numFmtId="0" fontId="15" fillId="0" borderId="7" xfId="8" applyBorder="1" applyAlignment="1">
      <alignment vertical="center"/>
    </xf>
    <xf numFmtId="0" fontId="15" fillId="0" borderId="3" xfId="8" applyBorder="1" applyAlignment="1">
      <alignment vertical="center"/>
    </xf>
    <xf numFmtId="0" fontId="15" fillId="0" borderId="3" xfId="11" applyFont="1" applyBorder="1" applyAlignment="1">
      <alignment horizontal="left" vertical="center"/>
    </xf>
    <xf numFmtId="0" fontId="4" fillId="0" borderId="1" xfId="8" applyFont="1" applyBorder="1" applyAlignment="1">
      <alignment horizontal="center" vertical="center"/>
    </xf>
    <xf numFmtId="0" fontId="4" fillId="0" borderId="3" xfId="8" applyFont="1" applyBorder="1" applyAlignment="1">
      <alignment horizontal="center" vertical="center"/>
    </xf>
    <xf numFmtId="164" fontId="11" fillId="5" borderId="7" xfId="0" applyNumberFormat="1" applyFont="1" applyFill="1" applyBorder="1" applyAlignment="1">
      <alignment horizontal="center" vertical="center"/>
    </xf>
    <xf numFmtId="164" fontId="10" fillId="5" borderId="8" xfId="0" applyNumberFormat="1" applyFont="1" applyFill="1" applyBorder="1" applyAlignment="1">
      <alignment horizontal="center" vertical="center"/>
    </xf>
    <xf numFmtId="0" fontId="3" fillId="0" borderId="1" xfId="12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" xfId="8" applyFont="1" applyBorder="1" applyAlignment="1">
      <alignment horizontal="center" vertical="center"/>
    </xf>
    <xf numFmtId="0" fontId="3" fillId="0" borderId="3" xfId="8" applyFont="1" applyBorder="1" applyAlignment="1">
      <alignment vertical="center"/>
    </xf>
    <xf numFmtId="0" fontId="3" fillId="0" borderId="6" xfId="4" applyBorder="1" applyAlignment="1">
      <alignment horizontal="left" vertical="center"/>
    </xf>
    <xf numFmtId="0" fontId="4" fillId="0" borderId="4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4" fillId="0" borderId="6" xfId="3" applyFont="1" applyBorder="1" applyAlignment="1">
      <alignment horizontal="center" vertical="center"/>
    </xf>
    <xf numFmtId="0" fontId="3" fillId="0" borderId="6" xfId="3" applyBorder="1" applyAlignment="1">
      <alignment horizontal="left" vertical="center"/>
    </xf>
    <xf numFmtId="0" fontId="4" fillId="0" borderId="4" xfId="8" applyFont="1" applyBorder="1" applyAlignment="1">
      <alignment horizontal="center" vertical="center"/>
    </xf>
    <xf numFmtId="0" fontId="6" fillId="0" borderId="6" xfId="8" applyFont="1" applyBorder="1" applyAlignment="1">
      <alignment horizontal="center" vertical="center"/>
    </xf>
    <xf numFmtId="0" fontId="3" fillId="0" borderId="6" xfId="8" applyFont="1" applyBorder="1" applyAlignment="1">
      <alignment horizontal="left" vertical="center"/>
    </xf>
    <xf numFmtId="0" fontId="3" fillId="0" borderId="3" xfId="4" applyBorder="1" applyAlignment="1">
      <alignment vertical="center"/>
    </xf>
    <xf numFmtId="0" fontId="4" fillId="0" borderId="6" xfId="8" applyFont="1" applyBorder="1" applyAlignment="1">
      <alignment horizontal="center" vertical="center"/>
    </xf>
    <xf numFmtId="0" fontId="3" fillId="0" borderId="3" xfId="6" applyBorder="1" applyAlignment="1">
      <alignment vertical="center"/>
    </xf>
    <xf numFmtId="0" fontId="3" fillId="0" borderId="0" xfId="6"/>
    <xf numFmtId="0" fontId="3" fillId="0" borderId="13" xfId="6" applyBorder="1" applyAlignment="1">
      <alignment vertical="center"/>
    </xf>
    <xf numFmtId="0" fontId="3" fillId="0" borderId="1" xfId="11" applyFont="1" applyBorder="1" applyAlignment="1">
      <alignment vertical="center" wrapText="1"/>
    </xf>
    <xf numFmtId="0" fontId="4" fillId="0" borderId="8" xfId="4" applyFont="1" applyBorder="1" applyAlignment="1">
      <alignment horizontal="center" vertical="center"/>
    </xf>
    <xf numFmtId="0" fontId="4" fillId="0" borderId="14" xfId="4" applyFont="1" applyBorder="1" applyAlignment="1">
      <alignment horizontal="center" vertical="center"/>
    </xf>
    <xf numFmtId="0" fontId="4" fillId="0" borderId="7" xfId="4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1" xfId="4" applyFont="1" applyBorder="1" applyAlignment="1">
      <alignment horizontal="left" vertical="center"/>
    </xf>
    <xf numFmtId="0" fontId="4" fillId="0" borderId="7" xfId="4" applyFont="1" applyBorder="1" applyAlignment="1">
      <alignment horizontal="left" vertical="center"/>
    </xf>
    <xf numFmtId="0" fontId="14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3" fillId="0" borderId="6" xfId="11" applyFont="1" applyBorder="1" applyAlignment="1">
      <alignment vertical="center"/>
    </xf>
    <xf numFmtId="0" fontId="4" fillId="0" borderId="3" xfId="4" applyFont="1" applyBorder="1" applyAlignment="1">
      <alignment horizontal="left" vertical="center"/>
    </xf>
    <xf numFmtId="0" fontId="15" fillId="0" borderId="6" xfId="4" applyFont="1" applyBorder="1" applyAlignment="1">
      <alignment horizontal="left" vertical="center"/>
    </xf>
    <xf numFmtId="0" fontId="4" fillId="0" borderId="8" xfId="8" applyFont="1" applyBorder="1" applyAlignment="1">
      <alignment horizontal="center" vertical="center"/>
    </xf>
    <xf numFmtId="0" fontId="4" fillId="0" borderId="14" xfId="8" applyFont="1" applyBorder="1" applyAlignment="1">
      <alignment horizontal="center" vertical="center"/>
    </xf>
    <xf numFmtId="0" fontId="3" fillId="0" borderId="3" xfId="8" applyFont="1" applyBorder="1" applyAlignment="1">
      <alignment horizontal="left" vertical="center"/>
    </xf>
    <xf numFmtId="0" fontId="15" fillId="0" borderId="3" xfId="4" applyFont="1" applyBorder="1" applyAlignment="1">
      <alignment horizontal="left" vertical="center"/>
    </xf>
    <xf numFmtId="0" fontId="3" fillId="0" borderId="3" xfId="4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3" xfId="8" applyFont="1" applyBorder="1" applyAlignment="1">
      <alignment vertical="center"/>
    </xf>
    <xf numFmtId="0" fontId="4" fillId="0" borderId="7" xfId="8" applyFont="1" applyBorder="1" applyAlignment="1">
      <alignment horizontal="center" vertical="center"/>
    </xf>
    <xf numFmtId="0" fontId="3" fillId="0" borderId="7" xfId="8" applyFont="1" applyBorder="1" applyAlignment="1">
      <alignment vertical="center"/>
    </xf>
    <xf numFmtId="0" fontId="3" fillId="0" borderId="5" xfId="11" applyFont="1" applyBorder="1" applyAlignment="1">
      <alignment vertical="center"/>
    </xf>
    <xf numFmtId="0" fontId="4" fillId="0" borderId="3" xfId="8" applyFont="1" applyBorder="1" applyAlignment="1">
      <alignment horizontal="left" vertical="center"/>
    </xf>
    <xf numFmtId="0" fontId="4" fillId="0" borderId="3" xfId="11" applyFont="1" applyBorder="1" applyAlignment="1">
      <alignment vertical="center"/>
    </xf>
    <xf numFmtId="0" fontId="3" fillId="0" borderId="1" xfId="4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3" borderId="3" xfId="3" applyFill="1" applyBorder="1" applyAlignment="1">
      <alignment vertical="center"/>
    </xf>
    <xf numFmtId="0" fontId="3" fillId="0" borderId="3" xfId="3" applyBorder="1"/>
    <xf numFmtId="0" fontId="0" fillId="5" borderId="3" xfId="0" applyFill="1" applyBorder="1"/>
    <xf numFmtId="0" fontId="3" fillId="3" borderId="3" xfId="0" applyFont="1" applyFill="1" applyBorder="1" applyAlignment="1">
      <alignment vertical="center"/>
    </xf>
    <xf numFmtId="0" fontId="3" fillId="5" borderId="3" xfId="0" applyFont="1" applyFill="1" applyBorder="1" applyAlignment="1">
      <alignment vertical="center"/>
    </xf>
    <xf numFmtId="0" fontId="15" fillId="0" borderId="6" xfId="12" applyFont="1" applyBorder="1" applyAlignment="1">
      <alignment horizontal="left" vertical="center"/>
    </xf>
    <xf numFmtId="0" fontId="4" fillId="0" borderId="4" xfId="12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3" fillId="0" borderId="3" xfId="12" applyFont="1" applyBorder="1" applyAlignment="1">
      <alignment vertical="center"/>
    </xf>
    <xf numFmtId="0" fontId="8" fillId="5" borderId="1" xfId="4" applyFont="1" applyFill="1" applyBorder="1" applyAlignment="1">
      <alignment horizontal="center" vertical="center"/>
    </xf>
    <xf numFmtId="164" fontId="12" fillId="5" borderId="1" xfId="4" applyNumberFormat="1" applyFont="1" applyFill="1" applyBorder="1" applyAlignment="1">
      <alignment horizontal="center" vertical="center"/>
    </xf>
    <xf numFmtId="164" fontId="28" fillId="4" borderId="7" xfId="0" applyNumberFormat="1" applyFont="1" applyFill="1" applyBorder="1" applyAlignment="1">
      <alignment horizontal="center" vertical="center"/>
    </xf>
    <xf numFmtId="164" fontId="28" fillId="4" borderId="1" xfId="0" applyNumberFormat="1" applyFont="1" applyFill="1" applyBorder="1" applyAlignment="1">
      <alignment horizontal="center" vertical="center"/>
    </xf>
    <xf numFmtId="164" fontId="28" fillId="5" borderId="1" xfId="0" applyNumberFormat="1" applyFont="1" applyFill="1" applyBorder="1" applyAlignment="1">
      <alignment horizontal="center" vertical="center"/>
    </xf>
    <xf numFmtId="0" fontId="16" fillId="0" borderId="0" xfId="3" applyFont="1" applyAlignment="1">
      <alignment horizontal="left" vertical="center"/>
    </xf>
    <xf numFmtId="164" fontId="12" fillId="0" borderId="7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27" fillId="3" borderId="1" xfId="11" applyFont="1" applyFill="1" applyBorder="1" applyAlignment="1">
      <alignment horizontal="right" vertical="center"/>
    </xf>
    <xf numFmtId="0" fontId="33" fillId="0" borderId="7" xfId="3" applyFont="1" applyBorder="1"/>
    <xf numFmtId="0" fontId="3" fillId="0" borderId="3" xfId="11" applyFont="1" applyBorder="1" applyAlignment="1">
      <alignment vertical="center"/>
    </xf>
    <xf numFmtId="0" fontId="4" fillId="0" borderId="8" xfId="3" applyFont="1" applyBorder="1" applyAlignment="1">
      <alignment horizontal="center" vertical="center"/>
    </xf>
    <xf numFmtId="0" fontId="3" fillId="0" borderId="3" xfId="11" applyFont="1" applyBorder="1" applyAlignment="1">
      <alignment vertical="center" wrapText="1"/>
    </xf>
    <xf numFmtId="0" fontId="15" fillId="0" borderId="7" xfId="12" applyFont="1" applyBorder="1" applyAlignment="1">
      <alignment horizontal="left" vertical="center"/>
    </xf>
    <xf numFmtId="0" fontId="3" fillId="0" borderId="7" xfId="0" applyFont="1" applyBorder="1" applyAlignment="1">
      <alignment vertical="center"/>
    </xf>
    <xf numFmtId="0" fontId="3" fillId="0" borderId="7" xfId="4" applyBorder="1" applyAlignment="1">
      <alignment vertical="center"/>
    </xf>
    <xf numFmtId="0" fontId="3" fillId="0" borderId="7" xfId="6" applyBorder="1" applyAlignment="1">
      <alignment vertical="center"/>
    </xf>
    <xf numFmtId="0" fontId="27" fillId="5" borderId="3" xfId="11" applyFont="1" applyFill="1" applyBorder="1" applyAlignment="1">
      <alignment horizontal="right" vertical="center"/>
    </xf>
    <xf numFmtId="0" fontId="4" fillId="3" borderId="3" xfId="11" applyFont="1" applyFill="1" applyBorder="1" applyAlignment="1">
      <alignment horizontal="left" vertical="center"/>
    </xf>
    <xf numFmtId="0" fontId="3" fillId="0" borderId="21" xfId="11" applyFont="1" applyBorder="1" applyAlignment="1">
      <alignment vertical="center"/>
    </xf>
    <xf numFmtId="0" fontId="15" fillId="0" borderId="3" xfId="8" applyBorder="1"/>
    <xf numFmtId="0" fontId="15" fillId="0" borderId="21" xfId="4" applyFont="1" applyBorder="1"/>
    <xf numFmtId="0" fontId="15" fillId="0" borderId="3" xfId="4" applyFont="1" applyBorder="1"/>
    <xf numFmtId="164" fontId="28" fillId="5" borderId="8" xfId="0" applyNumberFormat="1" applyFont="1" applyFill="1" applyBorder="1" applyAlignment="1">
      <alignment horizontal="center" vertical="center"/>
    </xf>
    <xf numFmtId="0" fontId="4" fillId="0" borderId="5" xfId="8" applyFont="1" applyBorder="1" applyAlignment="1">
      <alignment horizontal="center" vertical="center"/>
    </xf>
    <xf numFmtId="0" fontId="3" fillId="0" borderId="4" xfId="8" applyFont="1" applyBorder="1" applyAlignment="1">
      <alignment vertical="center"/>
    </xf>
    <xf numFmtId="164" fontId="24" fillId="5" borderId="7" xfId="0" applyNumberFormat="1" applyFont="1" applyFill="1" applyBorder="1" applyAlignment="1">
      <alignment horizontal="center" vertical="center"/>
    </xf>
    <xf numFmtId="0" fontId="24" fillId="5" borderId="1" xfId="0" applyFont="1" applyFill="1" applyBorder="1" applyAlignment="1">
      <alignment horizontal="center" vertical="center"/>
    </xf>
    <xf numFmtId="0" fontId="24" fillId="5" borderId="6" xfId="0" applyFont="1" applyFill="1" applyBorder="1" applyAlignment="1">
      <alignment horizontal="center" vertical="center"/>
    </xf>
    <xf numFmtId="164" fontId="10" fillId="5" borderId="7" xfId="0" applyNumberFormat="1" applyFont="1" applyFill="1" applyBorder="1" applyAlignment="1">
      <alignment horizontal="center" vertical="center"/>
    </xf>
    <xf numFmtId="164" fontId="10" fillId="5" borderId="1" xfId="0" applyNumberFormat="1" applyFont="1" applyFill="1" applyBorder="1" applyAlignment="1">
      <alignment horizontal="center" vertical="center"/>
    </xf>
    <xf numFmtId="164" fontId="10" fillId="5" borderId="6" xfId="0" applyNumberFormat="1" applyFont="1" applyFill="1" applyBorder="1" applyAlignment="1">
      <alignment horizontal="center" vertical="center"/>
    </xf>
    <xf numFmtId="164" fontId="12" fillId="5" borderId="7" xfId="0" applyNumberFormat="1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164" fontId="28" fillId="5" borderId="7" xfId="0" applyNumberFormat="1" applyFont="1" applyFill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/>
    </xf>
    <xf numFmtId="0" fontId="28" fillId="5" borderId="6" xfId="0" applyFont="1" applyFill="1" applyBorder="1" applyAlignment="1">
      <alignment horizontal="center" vertical="center"/>
    </xf>
    <xf numFmtId="164" fontId="28" fillId="5" borderId="1" xfId="0" applyNumberFormat="1" applyFont="1" applyFill="1" applyBorder="1" applyAlignment="1">
      <alignment horizontal="center" vertical="center"/>
    </xf>
    <xf numFmtId="164" fontId="28" fillId="5" borderId="6" xfId="0" applyNumberFormat="1" applyFont="1" applyFill="1" applyBorder="1" applyAlignment="1">
      <alignment horizontal="center" vertical="center"/>
    </xf>
    <xf numFmtId="164" fontId="12" fillId="5" borderId="1" xfId="0" applyNumberFormat="1" applyFont="1" applyFill="1" applyBorder="1" applyAlignment="1">
      <alignment horizontal="center" vertical="center"/>
    </xf>
    <xf numFmtId="164" fontId="12" fillId="5" borderId="6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164" fontId="32" fillId="5" borderId="7" xfId="0" applyNumberFormat="1" applyFont="1" applyFill="1" applyBorder="1" applyAlignment="1">
      <alignment horizontal="center" vertical="center"/>
    </xf>
    <xf numFmtId="164" fontId="32" fillId="5" borderId="1" xfId="0" applyNumberFormat="1" applyFont="1" applyFill="1" applyBorder="1" applyAlignment="1">
      <alignment horizontal="center" vertical="center"/>
    </xf>
    <xf numFmtId="164" fontId="32" fillId="5" borderId="6" xfId="0" applyNumberFormat="1" applyFont="1" applyFill="1" applyBorder="1" applyAlignment="1">
      <alignment horizontal="center" vertical="center"/>
    </xf>
    <xf numFmtId="164" fontId="28" fillId="4" borderId="7" xfId="0" applyNumberFormat="1" applyFont="1" applyFill="1" applyBorder="1" applyAlignment="1">
      <alignment horizontal="center" vertical="center"/>
    </xf>
    <xf numFmtId="164" fontId="28" fillId="4" borderId="1" xfId="0" applyNumberFormat="1" applyFont="1" applyFill="1" applyBorder="1" applyAlignment="1">
      <alignment horizontal="center" vertical="center"/>
    </xf>
    <xf numFmtId="164" fontId="28" fillId="4" borderId="6" xfId="0" applyNumberFormat="1" applyFont="1" applyFill="1" applyBorder="1" applyAlignment="1">
      <alignment horizontal="center" vertical="center"/>
    </xf>
    <xf numFmtId="0" fontId="26" fillId="5" borderId="7" xfId="12" applyFont="1" applyFill="1" applyBorder="1" applyAlignment="1">
      <alignment horizontal="right" vertical="center"/>
    </xf>
    <xf numFmtId="0" fontId="26" fillId="5" borderId="6" xfId="12" applyFont="1" applyFill="1" applyBorder="1" applyAlignment="1">
      <alignment horizontal="right" vertical="center"/>
    </xf>
    <xf numFmtId="164" fontId="26" fillId="5" borderId="7" xfId="3" applyNumberFormat="1" applyFont="1" applyFill="1" applyBorder="1" applyAlignment="1">
      <alignment horizontal="center" vertical="center"/>
    </xf>
    <xf numFmtId="164" fontId="26" fillId="5" borderId="1" xfId="3" applyNumberFormat="1" applyFont="1" applyFill="1" applyBorder="1" applyAlignment="1">
      <alignment horizontal="center" vertical="center"/>
    </xf>
    <xf numFmtId="164" fontId="26" fillId="5" borderId="6" xfId="3" applyNumberFormat="1" applyFont="1" applyFill="1" applyBorder="1" applyAlignment="1">
      <alignment horizontal="center" vertical="center"/>
    </xf>
    <xf numFmtId="0" fontId="27" fillId="5" borderId="7" xfId="12" applyFont="1" applyFill="1" applyBorder="1" applyAlignment="1">
      <alignment horizontal="right" vertical="center"/>
    </xf>
    <xf numFmtId="0" fontId="27" fillId="5" borderId="6" xfId="12" applyFont="1" applyFill="1" applyBorder="1" applyAlignment="1">
      <alignment horizontal="right" vertical="center"/>
    </xf>
    <xf numFmtId="164" fontId="27" fillId="5" borderId="7" xfId="3" applyNumberFormat="1" applyFont="1" applyFill="1" applyBorder="1" applyAlignment="1">
      <alignment horizontal="center" vertical="center"/>
    </xf>
    <xf numFmtId="164" fontId="27" fillId="5" borderId="1" xfId="3" applyNumberFormat="1" applyFont="1" applyFill="1" applyBorder="1" applyAlignment="1">
      <alignment horizontal="center" vertical="center"/>
    </xf>
    <xf numFmtId="164" fontId="27" fillId="5" borderId="6" xfId="3" applyNumberFormat="1" applyFont="1" applyFill="1" applyBorder="1" applyAlignment="1">
      <alignment horizontal="center" vertical="center"/>
    </xf>
    <xf numFmtId="0" fontId="4" fillId="3" borderId="11" xfId="3" applyFont="1" applyFill="1" applyBorder="1" applyAlignment="1">
      <alignment horizontal="center" vertical="center"/>
    </xf>
    <xf numFmtId="0" fontId="4" fillId="3" borderId="10" xfId="3" applyFont="1" applyFill="1" applyBorder="1" applyAlignment="1">
      <alignment horizontal="center" vertical="center"/>
    </xf>
    <xf numFmtId="0" fontId="4" fillId="3" borderId="12" xfId="3" applyFont="1" applyFill="1" applyBorder="1" applyAlignment="1">
      <alignment horizontal="center" vertical="center"/>
    </xf>
    <xf numFmtId="0" fontId="25" fillId="5" borderId="7" xfId="12" applyFont="1" applyFill="1" applyBorder="1" applyAlignment="1">
      <alignment horizontal="right" vertical="center"/>
    </xf>
    <xf numFmtId="0" fontId="25" fillId="5" borderId="6" xfId="12" applyFont="1" applyFill="1" applyBorder="1" applyAlignment="1">
      <alignment horizontal="right" vertical="center"/>
    </xf>
    <xf numFmtId="164" fontId="25" fillId="5" borderId="7" xfId="3" applyNumberFormat="1" applyFont="1" applyFill="1" applyBorder="1" applyAlignment="1">
      <alignment horizontal="center" vertical="center"/>
    </xf>
    <xf numFmtId="164" fontId="25" fillId="5" borderId="1" xfId="3" applyNumberFormat="1" applyFont="1" applyFill="1" applyBorder="1" applyAlignment="1">
      <alignment horizontal="center" vertical="center"/>
    </xf>
    <xf numFmtId="164" fontId="25" fillId="5" borderId="6" xfId="3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9" fillId="0" borderId="22" xfId="4" applyFont="1" applyBorder="1" applyAlignment="1">
      <alignment horizontal="center" vertical="center"/>
    </xf>
    <xf numFmtId="0" fontId="9" fillId="0" borderId="23" xfId="4" applyFont="1" applyBorder="1" applyAlignment="1">
      <alignment horizontal="center" vertical="center"/>
    </xf>
    <xf numFmtId="0" fontId="9" fillId="0" borderId="15" xfId="4" applyFont="1" applyBorder="1" applyAlignment="1">
      <alignment horizontal="center" vertical="center"/>
    </xf>
    <xf numFmtId="0" fontId="9" fillId="0" borderId="21" xfId="4" applyFont="1" applyBorder="1" applyAlignment="1">
      <alignment horizontal="center" vertical="center"/>
    </xf>
    <xf numFmtId="0" fontId="9" fillId="0" borderId="24" xfId="4" applyFont="1" applyBorder="1" applyAlignment="1">
      <alignment horizontal="center"/>
    </xf>
    <xf numFmtId="0" fontId="9" fillId="0" borderId="25" xfId="4" applyFont="1" applyBorder="1" applyAlignment="1">
      <alignment horizontal="center"/>
    </xf>
    <xf numFmtId="0" fontId="9" fillId="3" borderId="15" xfId="4" applyFont="1" applyFill="1" applyBorder="1" applyAlignment="1">
      <alignment horizontal="center" vertical="center"/>
    </xf>
    <xf numFmtId="0" fontId="9" fillId="3" borderId="21" xfId="4" applyFont="1" applyFill="1" applyBorder="1" applyAlignment="1">
      <alignment horizontal="center" vertical="center"/>
    </xf>
    <xf numFmtId="0" fontId="9" fillId="3" borderId="19" xfId="4" applyFont="1" applyFill="1" applyBorder="1" applyAlignment="1">
      <alignment horizontal="center" vertical="center"/>
    </xf>
    <xf numFmtId="0" fontId="9" fillId="3" borderId="11" xfId="4" applyFont="1" applyFill="1" applyBorder="1" applyAlignment="1">
      <alignment horizontal="center" vertical="center"/>
    </xf>
    <xf numFmtId="0" fontId="9" fillId="0" borderId="19" xfId="4" applyFont="1" applyBorder="1" applyAlignment="1">
      <alignment horizontal="center" vertical="center"/>
    </xf>
    <xf numFmtId="0" fontId="9" fillId="0" borderId="20" xfId="4" applyFont="1" applyBorder="1" applyAlignment="1">
      <alignment horizontal="center" vertical="center"/>
    </xf>
    <xf numFmtId="0" fontId="9" fillId="0" borderId="17" xfId="4" applyFont="1" applyBorder="1" applyAlignment="1">
      <alignment horizontal="center" vertical="center"/>
    </xf>
    <xf numFmtId="0" fontId="9" fillId="0" borderId="11" xfId="4" applyFont="1" applyBorder="1" applyAlignment="1">
      <alignment horizontal="center" vertical="center"/>
    </xf>
    <xf numFmtId="0" fontId="9" fillId="0" borderId="10" xfId="4" applyFont="1" applyBorder="1" applyAlignment="1">
      <alignment horizontal="center" vertical="center"/>
    </xf>
    <xf numFmtId="0" fontId="9" fillId="0" borderId="12" xfId="4" applyFont="1" applyBorder="1" applyAlignment="1">
      <alignment horizontal="center" vertical="center"/>
    </xf>
    <xf numFmtId="164" fontId="8" fillId="5" borderId="7" xfId="4" applyNumberFormat="1" applyFont="1" applyFill="1" applyBorder="1" applyAlignment="1">
      <alignment horizontal="center" vertical="center"/>
    </xf>
    <xf numFmtId="0" fontId="8" fillId="5" borderId="1" xfId="4" applyFont="1" applyFill="1" applyBorder="1" applyAlignment="1">
      <alignment horizontal="center" vertical="center"/>
    </xf>
    <xf numFmtId="0" fontId="8" fillId="5" borderId="6" xfId="4" applyFont="1" applyFill="1" applyBorder="1" applyAlignment="1">
      <alignment horizontal="center" vertical="center"/>
    </xf>
    <xf numFmtId="164" fontId="12" fillId="5" borderId="7" xfId="4" applyNumberFormat="1" applyFont="1" applyFill="1" applyBorder="1" applyAlignment="1">
      <alignment horizontal="center" vertical="center"/>
    </xf>
    <xf numFmtId="164" fontId="12" fillId="5" borderId="1" xfId="4" applyNumberFormat="1" applyFont="1" applyFill="1" applyBorder="1" applyAlignment="1">
      <alignment horizontal="center" vertical="center"/>
    </xf>
    <xf numFmtId="164" fontId="12" fillId="5" borderId="6" xfId="4" applyNumberFormat="1" applyFont="1" applyFill="1" applyBorder="1" applyAlignment="1">
      <alignment horizontal="center" vertical="center"/>
    </xf>
    <xf numFmtId="0" fontId="32" fillId="5" borderId="1" xfId="0" applyFont="1" applyFill="1" applyBorder="1" applyAlignment="1">
      <alignment horizontal="center" vertical="center"/>
    </xf>
    <xf numFmtId="0" fontId="32" fillId="5" borderId="6" xfId="0" applyFont="1" applyFill="1" applyBorder="1" applyAlignment="1">
      <alignment horizontal="center" vertical="center"/>
    </xf>
    <xf numFmtId="0" fontId="34" fillId="0" borderId="0" xfId="0" applyFont="1" applyAlignment="1">
      <alignment vertical="center"/>
    </xf>
    <xf numFmtId="0" fontId="35" fillId="0" borderId="0" xfId="0" applyFont="1" applyAlignment="1">
      <alignment vertical="center" wrapText="1"/>
    </xf>
    <xf numFmtId="0" fontId="35" fillId="0" borderId="0" xfId="0" applyFont="1" applyAlignment="1">
      <alignment vertical="center"/>
    </xf>
    <xf numFmtId="0" fontId="35" fillId="0" borderId="0" xfId="0" applyFont="1" applyAlignment="1">
      <alignment wrapText="1"/>
    </xf>
  </cellXfs>
  <cellStyles count="13">
    <cellStyle name="Excel Built-in Excel Built-in Excel Built-in Normál_Közös" xfId="1" xr:uid="{00000000-0005-0000-0000-000000000000}"/>
    <cellStyle name="Magyarázó szöveg" xfId="2" builtinId="53"/>
    <cellStyle name="Normál" xfId="0" builtinId="0"/>
    <cellStyle name="Normál 2" xfId="3" xr:uid="{00000000-0005-0000-0000-000003000000}"/>
    <cellStyle name="Normál 2 2" xfId="4" xr:uid="{00000000-0005-0000-0000-000004000000}"/>
    <cellStyle name="Normál 3" xfId="5" xr:uid="{00000000-0005-0000-0000-000005000000}"/>
    <cellStyle name="Normál 3 2" xfId="6" xr:uid="{00000000-0005-0000-0000-000006000000}"/>
    <cellStyle name="Normál 3 2 2" xfId="7" xr:uid="{00000000-0005-0000-0000-000007000000}"/>
    <cellStyle name="Normál 4" xfId="8" xr:uid="{00000000-0005-0000-0000-000008000000}"/>
    <cellStyle name="Normál 4 2" xfId="9" xr:uid="{00000000-0005-0000-0000-000009000000}"/>
    <cellStyle name="Normál 6" xfId="10" xr:uid="{00000000-0005-0000-0000-00000A000000}"/>
    <cellStyle name="Normál_Közös" xfId="11" xr:uid="{00000000-0005-0000-0000-00000B000000}"/>
    <cellStyle name="Normál_Közös 2" xfId="12" xr:uid="{00000000-0005-0000-0000-00000C000000}"/>
  </cellStyles>
  <dxfs count="0"/>
  <tableStyles count="0" defaultTableStyle="TableStyleMedium9" defaultPivotStyle="PivotStyleLight16"/>
  <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0"/>
  <sheetViews>
    <sheetView tabSelected="1" zoomScaleNormal="100" workbookViewId="0"/>
  </sheetViews>
  <sheetFormatPr defaultColWidth="10.7109375" defaultRowHeight="12.75" x14ac:dyDescent="0.2"/>
  <cols>
    <col min="1" max="1" width="15.7109375" style="2" customWidth="1"/>
    <col min="2" max="2" width="56.7109375" style="1" customWidth="1"/>
    <col min="3" max="9" width="4.28515625" style="2" customWidth="1"/>
    <col min="10" max="10" width="4.7109375" style="2" customWidth="1"/>
    <col min="11" max="11" width="6.85546875" style="1" customWidth="1"/>
    <col min="12" max="12" width="4.85546875" style="2" customWidth="1"/>
    <col min="13" max="13" width="15.5703125" style="2" customWidth="1"/>
    <col min="14" max="14" width="40.7109375" style="2" customWidth="1"/>
    <col min="15" max="15" width="22.7109375" style="13" customWidth="1"/>
    <col min="16" max="16" width="65" style="1" customWidth="1"/>
    <col min="17" max="16384" width="10.7109375" style="1"/>
  </cols>
  <sheetData>
    <row r="1" spans="1:19" ht="23.25" customHeight="1" x14ac:dyDescent="0.2">
      <c r="A1" s="75" t="s">
        <v>178</v>
      </c>
      <c r="B1" s="75"/>
      <c r="C1" s="23"/>
      <c r="D1" s="11"/>
      <c r="E1" s="11"/>
      <c r="F1" s="11"/>
      <c r="G1" s="11"/>
      <c r="H1" s="11"/>
      <c r="I1" s="11"/>
      <c r="J1" s="11"/>
      <c r="K1" s="3"/>
      <c r="L1" s="3"/>
      <c r="M1" s="3"/>
      <c r="N1" s="11"/>
    </row>
    <row r="2" spans="1:19" ht="21.75" customHeight="1" x14ac:dyDescent="0.2">
      <c r="A2" s="76" t="s">
        <v>256</v>
      </c>
      <c r="B2" s="75"/>
      <c r="C2" s="23"/>
      <c r="D2" s="11"/>
      <c r="E2" s="11"/>
      <c r="F2" s="11"/>
      <c r="G2" s="11"/>
      <c r="H2" s="11"/>
      <c r="I2" s="11"/>
      <c r="J2" s="11"/>
      <c r="K2" s="3"/>
      <c r="L2" s="3"/>
      <c r="M2" s="3"/>
      <c r="N2" s="11"/>
    </row>
    <row r="3" spans="1:19" ht="23.25" customHeight="1" x14ac:dyDescent="0.2">
      <c r="A3" s="74" t="s">
        <v>109</v>
      </c>
      <c r="B3" s="94"/>
      <c r="C3" s="23"/>
      <c r="D3" s="11"/>
      <c r="E3" s="11"/>
      <c r="F3" s="11"/>
      <c r="G3" s="11"/>
      <c r="H3" s="11"/>
      <c r="I3" s="11"/>
      <c r="J3" s="11"/>
      <c r="K3" s="3"/>
      <c r="L3" s="3"/>
      <c r="M3" s="3"/>
      <c r="N3" s="11"/>
    </row>
    <row r="4" spans="1:19" ht="21" customHeight="1" thickBot="1" x14ac:dyDescent="0.25">
      <c r="A4" s="207" t="s">
        <v>301</v>
      </c>
      <c r="B4" s="94"/>
      <c r="C4" s="23"/>
      <c r="D4" s="11"/>
      <c r="E4" s="11"/>
      <c r="F4" s="11"/>
      <c r="G4" s="11"/>
      <c r="H4" s="11"/>
      <c r="I4" s="11"/>
      <c r="J4" s="11"/>
      <c r="K4" s="3"/>
      <c r="L4" s="3"/>
      <c r="M4" s="3"/>
      <c r="N4" s="11"/>
    </row>
    <row r="5" spans="1:19" ht="18" customHeight="1" thickTop="1" x14ac:dyDescent="0.25">
      <c r="A5" s="275" t="s">
        <v>3</v>
      </c>
      <c r="B5" s="277" t="s">
        <v>2</v>
      </c>
      <c r="C5" s="279" t="s">
        <v>26</v>
      </c>
      <c r="D5" s="280"/>
      <c r="E5" s="280"/>
      <c r="F5" s="280"/>
      <c r="G5" s="279" t="s">
        <v>27</v>
      </c>
      <c r="H5" s="280"/>
      <c r="I5" s="280"/>
      <c r="J5" s="281" t="s">
        <v>28</v>
      </c>
      <c r="K5" s="283" t="s">
        <v>29</v>
      </c>
      <c r="L5" s="285" t="s">
        <v>382</v>
      </c>
      <c r="M5" s="286"/>
      <c r="N5" s="287"/>
      <c r="O5" s="277" t="s">
        <v>4</v>
      </c>
      <c r="P5" s="170"/>
    </row>
    <row r="6" spans="1:19" ht="12.75" customHeight="1" x14ac:dyDescent="0.2">
      <c r="A6" s="276"/>
      <c r="B6" s="278"/>
      <c r="C6" s="29">
        <v>1</v>
      </c>
      <c r="D6" s="30">
        <v>2</v>
      </c>
      <c r="E6" s="30">
        <v>3</v>
      </c>
      <c r="F6" s="30">
        <v>4</v>
      </c>
      <c r="G6" s="29" t="s">
        <v>0</v>
      </c>
      <c r="H6" s="30" t="s">
        <v>1</v>
      </c>
      <c r="I6" s="30" t="s">
        <v>7</v>
      </c>
      <c r="J6" s="282"/>
      <c r="K6" s="284"/>
      <c r="L6" s="288"/>
      <c r="M6" s="289"/>
      <c r="N6" s="290"/>
      <c r="O6" s="278"/>
      <c r="P6" s="171"/>
    </row>
    <row r="7" spans="1:19" customFormat="1" x14ac:dyDescent="0.2">
      <c r="A7" s="41" t="s">
        <v>367</v>
      </c>
      <c r="B7" s="42"/>
      <c r="C7" s="43"/>
      <c r="D7" s="79"/>
      <c r="E7" s="79"/>
      <c r="F7" s="79"/>
      <c r="G7" s="43"/>
      <c r="H7" s="79"/>
      <c r="I7" s="79"/>
      <c r="J7" s="79"/>
      <c r="K7" s="44"/>
      <c r="L7" s="79"/>
      <c r="M7" s="87"/>
      <c r="N7" s="87"/>
      <c r="O7" s="44"/>
      <c r="P7" s="193"/>
      <c r="Q7" s="31"/>
      <c r="R7" s="31"/>
      <c r="S7" s="31"/>
    </row>
    <row r="8" spans="1:19" customFormat="1" x14ac:dyDescent="0.2">
      <c r="A8" s="41" t="s">
        <v>368</v>
      </c>
      <c r="B8" s="42"/>
      <c r="C8" s="43"/>
      <c r="D8" s="79"/>
      <c r="E8" s="79"/>
      <c r="F8" s="79"/>
      <c r="G8" s="43"/>
      <c r="H8" s="79"/>
      <c r="I8" s="79"/>
      <c r="J8" s="79"/>
      <c r="K8" s="44"/>
      <c r="L8" s="79"/>
      <c r="M8" s="87"/>
      <c r="N8" s="87"/>
      <c r="O8" s="44"/>
      <c r="P8" s="193"/>
      <c r="Q8" s="31"/>
      <c r="R8" s="31"/>
      <c r="S8" s="31"/>
    </row>
    <row r="9" spans="1:19" customFormat="1" x14ac:dyDescent="0.2">
      <c r="A9" s="32" t="s">
        <v>353</v>
      </c>
      <c r="B9" s="14" t="s">
        <v>137</v>
      </c>
      <c r="C9" s="39" t="s">
        <v>30</v>
      </c>
      <c r="D9" s="38"/>
      <c r="E9" s="38"/>
      <c r="F9" s="38"/>
      <c r="G9" s="39">
        <v>1</v>
      </c>
      <c r="H9" s="38"/>
      <c r="I9" s="161">
        <v>2</v>
      </c>
      <c r="J9" s="160">
        <v>4</v>
      </c>
      <c r="K9" s="19" t="s">
        <v>116</v>
      </c>
      <c r="L9" s="27"/>
      <c r="M9" s="40"/>
      <c r="N9" s="107"/>
      <c r="O9" s="145" t="s">
        <v>86</v>
      </c>
      <c r="P9" s="32" t="s">
        <v>289</v>
      </c>
      <c r="Q9" s="31"/>
      <c r="R9" s="31"/>
      <c r="S9" s="31"/>
    </row>
    <row r="10" spans="1:19" customFormat="1" x14ac:dyDescent="0.2">
      <c r="A10" s="32" t="s">
        <v>74</v>
      </c>
      <c r="B10" s="14" t="s">
        <v>75</v>
      </c>
      <c r="C10" s="39" t="s">
        <v>30</v>
      </c>
      <c r="D10" s="38"/>
      <c r="E10" s="38"/>
      <c r="F10" s="38"/>
      <c r="G10" s="39"/>
      <c r="H10" s="38">
        <v>2</v>
      </c>
      <c r="I10" s="38"/>
      <c r="J10" s="36">
        <v>3</v>
      </c>
      <c r="K10" s="19" t="s">
        <v>116</v>
      </c>
      <c r="L10" s="27"/>
      <c r="M10" s="40"/>
      <c r="N10" s="107"/>
      <c r="O10" s="145" t="s">
        <v>104</v>
      </c>
      <c r="P10" s="194" t="s">
        <v>213</v>
      </c>
      <c r="Q10" s="28"/>
      <c r="R10" s="28"/>
      <c r="S10" s="28"/>
    </row>
    <row r="11" spans="1:19" customFormat="1" x14ac:dyDescent="0.2">
      <c r="A11" s="48"/>
      <c r="B11" s="62" t="s">
        <v>31</v>
      </c>
      <c r="C11" s="52">
        <f>SUMIF(C9:C10,"=x",$G9:$G10)+SUMIF(C9:C10,"=x",$H9:$H10)+SUMIF(C9:C10,"=x",$I9:$I10)</f>
        <v>5</v>
      </c>
      <c r="D11" s="55">
        <f>SUMIF(D9:D10,"=x",$G9:$G10)+SUMIF(D9:D10,"=x",$H9:$H10)+SUMIF(D9:D10,"=x",$I9:$I10)</f>
        <v>0</v>
      </c>
      <c r="E11" s="55">
        <f>SUMIF(E9:E10,"=x",$G9:$G10)+SUMIF(E9:E10,"=x",$H9:$H10)+SUMIF(E9:E10,"=x",$I9:$I10)</f>
        <v>0</v>
      </c>
      <c r="F11" s="52">
        <f>SUMIF(F9:F10,"=x",$G9:$G10)+SUMIF(F9:F10,"=x",$H9:$H10)+SUMIF(F9:F10,"=x",$I9:$I10)</f>
        <v>0</v>
      </c>
      <c r="G11" s="291">
        <f>SUM(C11:F11)</f>
        <v>5</v>
      </c>
      <c r="H11" s="292"/>
      <c r="I11" s="292"/>
      <c r="J11" s="292"/>
      <c r="K11" s="293"/>
      <c r="L11" s="202"/>
      <c r="M11" s="59"/>
      <c r="N11" s="61"/>
      <c r="O11" s="60"/>
      <c r="P11" s="195"/>
    </row>
    <row r="12" spans="1:19" customFormat="1" x14ac:dyDescent="0.2">
      <c r="A12" s="49"/>
      <c r="B12" s="49" t="s">
        <v>32</v>
      </c>
      <c r="C12" s="204">
        <f>SUMIF(C9:C10,"=x",$J9:$J10)</f>
        <v>7</v>
      </c>
      <c r="D12" s="56">
        <f>SUMIF(D9:D10,"=x",$J9:$J10)</f>
        <v>0</v>
      </c>
      <c r="E12" s="56">
        <f>SUMIF(E9:E10,"=x",$J9:$J10)</f>
        <v>0</v>
      </c>
      <c r="F12" s="53">
        <f>SUMIF(F9:F10,"=x",$J9:$J10)</f>
        <v>0</v>
      </c>
      <c r="G12" s="251">
        <f>SUM(C12:F12)</f>
        <v>7</v>
      </c>
      <c r="H12" s="252"/>
      <c r="I12" s="252"/>
      <c r="J12" s="252"/>
      <c r="K12" s="253"/>
      <c r="L12" s="58"/>
      <c r="M12" s="59"/>
      <c r="N12" s="61"/>
      <c r="O12" s="60"/>
      <c r="P12" s="195"/>
    </row>
    <row r="13" spans="1:19" customFormat="1" x14ac:dyDescent="0.2">
      <c r="A13" s="50"/>
      <c r="B13" s="50" t="s">
        <v>33</v>
      </c>
      <c r="C13" s="51">
        <f t="array" ref="C13">SUMPRODUCT(--(C9:C10="x"),--($K9:$K10="K(5)"))</f>
        <v>0</v>
      </c>
      <c r="D13" s="57">
        <f t="array" ref="D13">SUMPRODUCT(--(D9:D10="x"),--($K9:$K10="K(5)"))</f>
        <v>0</v>
      </c>
      <c r="E13" s="57">
        <f t="array" ref="E13">SUMPRODUCT(--(E9:E10="x"),--($K9:$K10="K(5)"))</f>
        <v>0</v>
      </c>
      <c r="F13" s="54">
        <f t="array" ref="F13">SUMPRODUCT(--(F9:F10="x"),--($K9:$K10="K(5)"))</f>
        <v>0</v>
      </c>
      <c r="G13" s="291">
        <f>SUM(C13:F13)</f>
        <v>0</v>
      </c>
      <c r="H13" s="292"/>
      <c r="I13" s="292"/>
      <c r="J13" s="292"/>
      <c r="K13" s="293"/>
      <c r="L13" s="203"/>
      <c r="M13" s="59"/>
      <c r="N13" s="61"/>
      <c r="O13" s="60"/>
      <c r="P13" s="195"/>
    </row>
    <row r="14" spans="1:19" customFormat="1" x14ac:dyDescent="0.2">
      <c r="A14" s="41" t="s">
        <v>369</v>
      </c>
      <c r="B14" s="42"/>
      <c r="C14" s="43"/>
      <c r="D14" s="79"/>
      <c r="E14" s="79"/>
      <c r="F14" s="79"/>
      <c r="G14" s="43"/>
      <c r="H14" s="79"/>
      <c r="I14" s="79"/>
      <c r="J14" s="79"/>
      <c r="K14" s="44"/>
      <c r="L14" s="79"/>
      <c r="M14" s="43"/>
      <c r="N14" s="79"/>
      <c r="O14" s="44"/>
      <c r="P14" s="193"/>
      <c r="Q14" s="31"/>
      <c r="R14" s="31"/>
      <c r="S14" s="31"/>
    </row>
    <row r="15" spans="1:19" customFormat="1" x14ac:dyDescent="0.2">
      <c r="A15" s="32" t="s">
        <v>35</v>
      </c>
      <c r="B15" s="14" t="s">
        <v>36</v>
      </c>
      <c r="C15" s="146"/>
      <c r="D15" s="147" t="s">
        <v>202</v>
      </c>
      <c r="E15" s="147"/>
      <c r="F15" s="147"/>
      <c r="G15" s="146"/>
      <c r="H15" s="147">
        <v>2</v>
      </c>
      <c r="I15" s="147"/>
      <c r="J15" s="148">
        <v>3</v>
      </c>
      <c r="K15" s="19" t="s">
        <v>116</v>
      </c>
      <c r="L15" s="27"/>
      <c r="M15" s="149"/>
      <c r="N15" s="108"/>
      <c r="O15" s="150" t="s">
        <v>138</v>
      </c>
      <c r="P15" s="194" t="s">
        <v>214</v>
      </c>
      <c r="Q15" s="28"/>
      <c r="R15" s="28"/>
      <c r="S15" s="28"/>
    </row>
    <row r="16" spans="1:19" customFormat="1" x14ac:dyDescent="0.2">
      <c r="A16" s="144" t="s">
        <v>290</v>
      </c>
      <c r="B16" s="14" t="s">
        <v>139</v>
      </c>
      <c r="C16" s="151"/>
      <c r="D16" s="143" t="s">
        <v>202</v>
      </c>
      <c r="E16" s="143"/>
      <c r="F16" s="143"/>
      <c r="G16" s="151"/>
      <c r="H16" s="143">
        <v>2</v>
      </c>
      <c r="I16" s="143"/>
      <c r="J16" s="138">
        <v>3</v>
      </c>
      <c r="K16" s="19" t="s">
        <v>116</v>
      </c>
      <c r="L16" s="27"/>
      <c r="M16" s="152"/>
      <c r="N16" s="125"/>
      <c r="O16" s="153" t="s">
        <v>140</v>
      </c>
      <c r="P16" s="144" t="s">
        <v>291</v>
      </c>
      <c r="Q16" s="33"/>
      <c r="R16" s="33"/>
      <c r="S16" s="33"/>
    </row>
    <row r="17" spans="1:19" customFormat="1" x14ac:dyDescent="0.2">
      <c r="A17" s="48"/>
      <c r="B17" s="48" t="s">
        <v>31</v>
      </c>
      <c r="C17" s="45">
        <f>SUMIF(C15:C16,"=x",$G15:$G16)+SUMIF(C15:C16,"=x",$H15:$H16)+SUMIF(C15:C16,"=x",$I15:$I16)</f>
        <v>0</v>
      </c>
      <c r="D17" s="52">
        <f>SUMIF(D15:D16,"=x",$G15:$G16)+SUMIF(D15:D16,"=x",$H15:$H16)+SUMIF(D15:D16,"=x",$I15:$I16)</f>
        <v>0</v>
      </c>
      <c r="E17" s="52">
        <f>SUMIF(E15:E16,"=x",$G15:$G16)+SUMIF(E15:E16,"=x",$H15:$H16)+SUMIF(E15:E16,"=x",$I15:$I16)</f>
        <v>0</v>
      </c>
      <c r="F17" s="52">
        <f>SUMIF(F15:F16,"=x",$G15:$G16)+SUMIF(F15:F16,"=x",$H15:$H16)+SUMIF(F15:F16,"=x",$I15:$I16)</f>
        <v>0</v>
      </c>
      <c r="G17" s="291"/>
      <c r="H17" s="292"/>
      <c r="I17" s="292"/>
      <c r="J17" s="292"/>
      <c r="K17" s="293"/>
      <c r="L17" s="202"/>
      <c r="M17" s="59"/>
      <c r="N17" s="61"/>
      <c r="O17" s="60"/>
      <c r="P17" s="195"/>
    </row>
    <row r="18" spans="1:19" customFormat="1" x14ac:dyDescent="0.2">
      <c r="A18" s="49"/>
      <c r="B18" s="49" t="s">
        <v>179</v>
      </c>
      <c r="C18" s="63"/>
      <c r="D18" s="64">
        <v>3</v>
      </c>
      <c r="E18" s="64">
        <v>0</v>
      </c>
      <c r="F18" s="64">
        <v>0</v>
      </c>
      <c r="G18" s="251">
        <f>SUM(C18:F18)</f>
        <v>3</v>
      </c>
      <c r="H18" s="252"/>
      <c r="I18" s="252"/>
      <c r="J18" s="252"/>
      <c r="K18" s="253"/>
      <c r="L18" s="58"/>
      <c r="M18" s="59"/>
      <c r="N18" s="61"/>
      <c r="O18" s="60"/>
      <c r="P18" s="195"/>
    </row>
    <row r="19" spans="1:19" customFormat="1" x14ac:dyDescent="0.2">
      <c r="A19" s="50"/>
      <c r="B19" s="50" t="s">
        <v>33</v>
      </c>
      <c r="C19" s="65"/>
      <c r="D19" s="66"/>
      <c r="E19" s="67">
        <v>0</v>
      </c>
      <c r="F19" s="67">
        <v>0</v>
      </c>
      <c r="G19" s="294"/>
      <c r="H19" s="295"/>
      <c r="I19" s="295"/>
      <c r="J19" s="295"/>
      <c r="K19" s="296"/>
      <c r="L19" s="203"/>
      <c r="M19" s="59"/>
      <c r="N19" s="61"/>
      <c r="O19" s="60"/>
      <c r="P19" s="195"/>
    </row>
    <row r="20" spans="1:19" customFormat="1" x14ac:dyDescent="0.2">
      <c r="A20" s="41" t="s">
        <v>370</v>
      </c>
      <c r="B20" s="42"/>
      <c r="C20" s="68"/>
      <c r="D20" s="69"/>
      <c r="E20" s="69"/>
      <c r="F20" s="69"/>
      <c r="G20" s="68"/>
      <c r="H20" s="69"/>
      <c r="I20" s="69"/>
      <c r="J20" s="69"/>
      <c r="K20" s="70"/>
      <c r="L20" s="69"/>
      <c r="M20" s="43"/>
      <c r="N20" s="87"/>
      <c r="O20" s="44"/>
      <c r="P20" s="193"/>
      <c r="Q20" s="31"/>
      <c r="R20" s="31"/>
      <c r="S20" s="31"/>
    </row>
    <row r="21" spans="1:19" customFormat="1" x14ac:dyDescent="0.2">
      <c r="A21" s="41" t="s">
        <v>371</v>
      </c>
      <c r="B21" s="42"/>
      <c r="C21" s="43"/>
      <c r="D21" s="79"/>
      <c r="E21" s="79"/>
      <c r="F21" s="79"/>
      <c r="G21" s="43"/>
      <c r="H21" s="79"/>
      <c r="I21" s="79"/>
      <c r="J21" s="79"/>
      <c r="K21" s="44"/>
      <c r="L21" s="79"/>
      <c r="M21" s="43"/>
      <c r="N21" s="87"/>
      <c r="O21" s="44"/>
      <c r="P21" s="193"/>
      <c r="Q21" s="31"/>
      <c r="R21" s="31"/>
      <c r="S21" s="31"/>
    </row>
    <row r="22" spans="1:19" customFormat="1" x14ac:dyDescent="0.2">
      <c r="A22" s="154" t="s">
        <v>356</v>
      </c>
      <c r="B22" s="14" t="s">
        <v>141</v>
      </c>
      <c r="C22" s="39" t="s">
        <v>30</v>
      </c>
      <c r="D22" s="38"/>
      <c r="E22" s="38"/>
      <c r="F22" s="38"/>
      <c r="G22" s="39">
        <v>2</v>
      </c>
      <c r="H22" s="143">
        <v>1</v>
      </c>
      <c r="I22" s="38"/>
      <c r="J22" s="36">
        <v>4</v>
      </c>
      <c r="K22" s="36" t="s">
        <v>114</v>
      </c>
      <c r="L22" s="40"/>
      <c r="M22" s="40"/>
      <c r="N22" s="107"/>
      <c r="O22" s="145" t="s">
        <v>92</v>
      </c>
      <c r="P22" s="194" t="s">
        <v>386</v>
      </c>
      <c r="Q22" s="28"/>
      <c r="R22" s="28"/>
      <c r="S22" s="28"/>
    </row>
    <row r="23" spans="1:19" customFormat="1" x14ac:dyDescent="0.2">
      <c r="A23" s="213" t="s">
        <v>357</v>
      </c>
      <c r="B23" s="214" t="s">
        <v>142</v>
      </c>
      <c r="C23" s="151"/>
      <c r="D23" s="143" t="s">
        <v>30</v>
      </c>
      <c r="E23" s="143"/>
      <c r="F23" s="143"/>
      <c r="G23" s="151">
        <v>2</v>
      </c>
      <c r="H23" s="143">
        <v>1</v>
      </c>
      <c r="I23" s="143"/>
      <c r="J23" s="36">
        <v>4</v>
      </c>
      <c r="K23" s="36" t="s">
        <v>114</v>
      </c>
      <c r="L23" s="40"/>
      <c r="M23" s="155"/>
      <c r="N23" s="138"/>
      <c r="O23" s="153" t="s">
        <v>134</v>
      </c>
      <c r="P23" s="32" t="s">
        <v>292</v>
      </c>
      <c r="Q23" s="34"/>
      <c r="R23" s="31"/>
      <c r="S23" s="31"/>
    </row>
    <row r="24" spans="1:19" customFormat="1" x14ac:dyDescent="0.2">
      <c r="A24" s="48"/>
      <c r="B24" s="62" t="s">
        <v>31</v>
      </c>
      <c r="C24" s="52">
        <f>SUMIF(C22:C23,"=x",$G22:$G23)+SUMIF(C22:C23,"=x",$H22:$H23)+SUMIF(C22:C23,"=x",$I22:$I23)</f>
        <v>3</v>
      </c>
      <c r="D24" s="52">
        <f>SUMIF(D22:D23,"=x",$G22:$G23)+SUMIF(D22:D23,"=x",$H22:$H23)+SUMIF(D22:D23,"=x",$I22:$I23)</f>
        <v>3</v>
      </c>
      <c r="E24" s="52">
        <f>SUMIF(E22:E23,"=x",$G22:$G23)+SUMIF(E22:E23,"=x",$H22:$H23)+SUMIF(E22:E23,"=x",$I22:$I23)</f>
        <v>0</v>
      </c>
      <c r="F24" s="52">
        <f>SUMIF(F22:F23,"=x",$G22:$G23)+SUMIF(F22:F23,"=x",$H22:$H23)+SUMIF(F22:F23,"=x",$I22:$I23)</f>
        <v>0</v>
      </c>
      <c r="G24" s="291">
        <f>SUM(C24:F24)</f>
        <v>6</v>
      </c>
      <c r="H24" s="292"/>
      <c r="I24" s="292"/>
      <c r="J24" s="292"/>
      <c r="K24" s="293"/>
      <c r="L24" s="202"/>
      <c r="M24" s="59"/>
      <c r="N24" s="61"/>
      <c r="O24" s="60"/>
      <c r="P24" s="195"/>
    </row>
    <row r="25" spans="1:19" customFormat="1" x14ac:dyDescent="0.2">
      <c r="A25" s="49"/>
      <c r="B25" s="49" t="s">
        <v>32</v>
      </c>
      <c r="C25" s="204">
        <f>SUMIF(C22:C23,"=x",$J22:$J23)</f>
        <v>4</v>
      </c>
      <c r="D25" s="56">
        <f>SUMIF(D22:D23,"=x",$J22:$J23)</f>
        <v>4</v>
      </c>
      <c r="E25" s="53">
        <f>SUMIF(E22:E23,"=x",$J22:$J23)</f>
        <v>0</v>
      </c>
      <c r="F25" s="205">
        <f>SUMIF(F22:F23,"=x",$J22:$J23)</f>
        <v>0</v>
      </c>
      <c r="G25" s="251">
        <f>SUM(C25:F25)</f>
        <v>8</v>
      </c>
      <c r="H25" s="252"/>
      <c r="I25" s="252"/>
      <c r="J25" s="252"/>
      <c r="K25" s="253"/>
      <c r="L25" s="58"/>
      <c r="M25" s="59"/>
      <c r="N25" s="61"/>
      <c r="O25" s="60"/>
      <c r="P25" s="195"/>
    </row>
    <row r="26" spans="1:19" customFormat="1" x14ac:dyDescent="0.2">
      <c r="A26" s="50"/>
      <c r="B26" s="50" t="s">
        <v>33</v>
      </c>
      <c r="C26" s="51">
        <f t="array" ref="C26">SUMPRODUCT(--(C22:C23="x"),--($K22:$K23="K(5)"))</f>
        <v>1</v>
      </c>
      <c r="D26" s="57">
        <f t="array" ref="D26">SUMPRODUCT(--(D22:D23="x"),--($K22:$K23="K(5)"))</f>
        <v>1</v>
      </c>
      <c r="E26" s="54">
        <f t="array" ref="E26">SUMPRODUCT(--(E22:E23="x"),--($K22:$K23="K(5)"))</f>
        <v>0</v>
      </c>
      <c r="F26" s="71">
        <f t="array" ref="F26">SUMPRODUCT(--(F22:F23="x"),--($K22:$K23="K(5)"))</f>
        <v>0</v>
      </c>
      <c r="G26" s="291">
        <f>SUM(C26:F26)</f>
        <v>2</v>
      </c>
      <c r="H26" s="292"/>
      <c r="I26" s="292"/>
      <c r="J26" s="292"/>
      <c r="K26" s="293"/>
      <c r="L26" s="203"/>
      <c r="M26" s="59"/>
      <c r="N26" s="61"/>
      <c r="O26" s="60"/>
      <c r="P26" s="195"/>
    </row>
    <row r="27" spans="1:19" customFormat="1" x14ac:dyDescent="0.2">
      <c r="A27" s="41" t="s">
        <v>372</v>
      </c>
      <c r="B27" s="42"/>
      <c r="C27" s="43"/>
      <c r="D27" s="79"/>
      <c r="E27" s="79"/>
      <c r="F27" s="79"/>
      <c r="G27" s="43"/>
      <c r="H27" s="79"/>
      <c r="I27" s="79"/>
      <c r="J27" s="79"/>
      <c r="K27" s="44"/>
      <c r="L27" s="79"/>
      <c r="M27" s="43"/>
      <c r="N27" s="87"/>
      <c r="O27" s="44"/>
      <c r="P27" s="193"/>
      <c r="Q27" s="31"/>
      <c r="R27" s="31"/>
      <c r="S27" s="31"/>
    </row>
    <row r="28" spans="1:19" customFormat="1" x14ac:dyDescent="0.2">
      <c r="A28" s="32" t="s">
        <v>37</v>
      </c>
      <c r="B28" s="14" t="s">
        <v>38</v>
      </c>
      <c r="C28" s="39"/>
      <c r="D28" s="38" t="s">
        <v>202</v>
      </c>
      <c r="E28" s="38"/>
      <c r="F28" s="38"/>
      <c r="G28" s="39"/>
      <c r="H28" s="38">
        <v>2</v>
      </c>
      <c r="I28" s="38"/>
      <c r="J28" s="36">
        <v>3</v>
      </c>
      <c r="K28" s="19" t="s">
        <v>116</v>
      </c>
      <c r="L28" s="27"/>
      <c r="M28" s="40"/>
      <c r="N28" s="108"/>
      <c r="O28" s="150" t="s">
        <v>138</v>
      </c>
      <c r="P28" s="194" t="s">
        <v>215</v>
      </c>
      <c r="Q28" s="34"/>
      <c r="R28" s="28"/>
      <c r="S28" s="28"/>
    </row>
    <row r="29" spans="1:19" customFormat="1" x14ac:dyDescent="0.2">
      <c r="A29" s="156" t="s">
        <v>243</v>
      </c>
      <c r="B29" s="157" t="s">
        <v>241</v>
      </c>
      <c r="C29" s="39" t="s">
        <v>202</v>
      </c>
      <c r="D29" s="38"/>
      <c r="E29" s="38"/>
      <c r="F29" s="38"/>
      <c r="G29" s="39">
        <v>2</v>
      </c>
      <c r="H29" s="38"/>
      <c r="I29" s="38"/>
      <c r="J29" s="36">
        <v>3</v>
      </c>
      <c r="K29" s="36" t="s">
        <v>114</v>
      </c>
      <c r="L29" s="40"/>
      <c r="M29" s="40"/>
      <c r="N29" s="107"/>
      <c r="O29" s="145" t="s">
        <v>100</v>
      </c>
      <c r="P29" s="194" t="s">
        <v>254</v>
      </c>
      <c r="Q29" s="28"/>
      <c r="R29" s="28"/>
      <c r="S29" s="28"/>
    </row>
    <row r="30" spans="1:19" customFormat="1" x14ac:dyDescent="0.2">
      <c r="A30" s="156" t="s">
        <v>244</v>
      </c>
      <c r="B30" s="158" t="s">
        <v>242</v>
      </c>
      <c r="C30" s="39"/>
      <c r="D30" s="38" t="s">
        <v>202</v>
      </c>
      <c r="E30" s="38"/>
      <c r="F30" s="38"/>
      <c r="G30" s="39">
        <v>2</v>
      </c>
      <c r="H30" s="38"/>
      <c r="I30" s="38"/>
      <c r="J30" s="36">
        <v>3</v>
      </c>
      <c r="K30" s="36" t="s">
        <v>114</v>
      </c>
      <c r="L30" s="40"/>
      <c r="M30" s="40"/>
      <c r="N30" s="107"/>
      <c r="O30" s="145" t="s">
        <v>93</v>
      </c>
      <c r="P30" s="194" t="s">
        <v>255</v>
      </c>
      <c r="Q30" s="28"/>
      <c r="R30" s="28"/>
      <c r="S30" s="28"/>
    </row>
    <row r="31" spans="1:19" customFormat="1" x14ac:dyDescent="0.2">
      <c r="A31" s="144" t="s">
        <v>284</v>
      </c>
      <c r="B31" s="14" t="s">
        <v>34</v>
      </c>
      <c r="C31" s="151" t="s">
        <v>202</v>
      </c>
      <c r="D31" s="143"/>
      <c r="E31" s="143"/>
      <c r="F31" s="143"/>
      <c r="G31" s="151">
        <v>2</v>
      </c>
      <c r="H31" s="143"/>
      <c r="I31" s="143"/>
      <c r="J31" s="138">
        <v>3</v>
      </c>
      <c r="K31" s="36" t="s">
        <v>114</v>
      </c>
      <c r="L31" s="27"/>
      <c r="M31" s="155"/>
      <c r="N31" s="138"/>
      <c r="O31" s="153" t="s">
        <v>87</v>
      </c>
      <c r="P31" s="144" t="s">
        <v>216</v>
      </c>
      <c r="Q31" s="33"/>
      <c r="R31" s="33"/>
      <c r="S31" s="33"/>
    </row>
    <row r="32" spans="1:19" customFormat="1" x14ac:dyDescent="0.2">
      <c r="A32" s="144" t="s">
        <v>293</v>
      </c>
      <c r="B32" s="14" t="s">
        <v>143</v>
      </c>
      <c r="C32" s="151"/>
      <c r="D32" s="143" t="s">
        <v>202</v>
      </c>
      <c r="E32" s="143"/>
      <c r="F32" s="143"/>
      <c r="G32" s="151">
        <v>2</v>
      </c>
      <c r="H32" s="38"/>
      <c r="I32" s="143"/>
      <c r="J32" s="138">
        <v>3</v>
      </c>
      <c r="K32" s="36" t="s">
        <v>114</v>
      </c>
      <c r="L32" s="40"/>
      <c r="M32" s="155"/>
      <c r="N32" s="108"/>
      <c r="O32" s="153" t="s">
        <v>92</v>
      </c>
      <c r="P32" s="144" t="s">
        <v>387</v>
      </c>
      <c r="Q32" s="33"/>
      <c r="R32" s="33"/>
      <c r="S32" s="33"/>
    </row>
    <row r="33" spans="1:19" customFormat="1" x14ac:dyDescent="0.2">
      <c r="A33" s="144" t="s">
        <v>294</v>
      </c>
      <c r="B33" s="159" t="s">
        <v>144</v>
      </c>
      <c r="C33" s="39"/>
      <c r="D33" s="38" t="s">
        <v>202</v>
      </c>
      <c r="E33" s="38"/>
      <c r="F33" s="38"/>
      <c r="G33" s="39">
        <v>2</v>
      </c>
      <c r="H33" s="38"/>
      <c r="I33" s="38"/>
      <c r="J33" s="138">
        <v>3</v>
      </c>
      <c r="K33" s="36" t="s">
        <v>114</v>
      </c>
      <c r="L33" s="40"/>
      <c r="M33" s="40"/>
      <c r="N33" s="36"/>
      <c r="O33" s="145" t="s">
        <v>97</v>
      </c>
      <c r="P33" s="194" t="s">
        <v>295</v>
      </c>
      <c r="Q33" s="34"/>
      <c r="R33" s="28"/>
      <c r="S33" s="28"/>
    </row>
    <row r="34" spans="1:19" customFormat="1" x14ac:dyDescent="0.2">
      <c r="A34" s="144" t="s">
        <v>380</v>
      </c>
      <c r="B34" s="14" t="s">
        <v>145</v>
      </c>
      <c r="C34" s="151" t="s">
        <v>202</v>
      </c>
      <c r="D34" s="143"/>
      <c r="E34" s="143"/>
      <c r="F34" s="143"/>
      <c r="G34" s="151"/>
      <c r="H34" s="143">
        <v>2</v>
      </c>
      <c r="I34" s="143"/>
      <c r="J34" s="138">
        <v>3</v>
      </c>
      <c r="K34" s="19" t="s">
        <v>116</v>
      </c>
      <c r="L34" s="27"/>
      <c r="M34" s="155"/>
      <c r="N34" s="107"/>
      <c r="O34" s="153" t="s">
        <v>146</v>
      </c>
      <c r="P34" s="144" t="s">
        <v>296</v>
      </c>
      <c r="Q34" s="33"/>
      <c r="R34" s="33"/>
      <c r="S34" s="33"/>
    </row>
    <row r="35" spans="1:19" customFormat="1" x14ac:dyDescent="0.2">
      <c r="A35" s="24" t="s">
        <v>218</v>
      </c>
      <c r="B35" s="14" t="s">
        <v>81</v>
      </c>
      <c r="C35" s="146"/>
      <c r="D35" s="147"/>
      <c r="E35" s="147" t="s">
        <v>202</v>
      </c>
      <c r="F35" s="147"/>
      <c r="G35" s="146"/>
      <c r="H35" s="147">
        <v>2</v>
      </c>
      <c r="I35" s="147"/>
      <c r="J35" s="148">
        <v>3</v>
      </c>
      <c r="K35" s="19" t="s">
        <v>116</v>
      </c>
      <c r="L35" s="27"/>
      <c r="M35" s="149"/>
      <c r="N35" s="107"/>
      <c r="O35" s="150" t="s">
        <v>87</v>
      </c>
      <c r="P35" s="32" t="s">
        <v>217</v>
      </c>
      <c r="Q35" s="31"/>
      <c r="R35" s="31"/>
      <c r="S35" s="31"/>
    </row>
    <row r="36" spans="1:19" customFormat="1" x14ac:dyDescent="0.2">
      <c r="A36" s="24" t="s">
        <v>385</v>
      </c>
      <c r="B36" s="14" t="s">
        <v>62</v>
      </c>
      <c r="C36" s="17"/>
      <c r="D36" s="12" t="s">
        <v>202</v>
      </c>
      <c r="E36" s="12"/>
      <c r="F36" s="12"/>
      <c r="G36" s="17"/>
      <c r="H36" s="12">
        <v>2</v>
      </c>
      <c r="I36" s="12"/>
      <c r="J36" s="19">
        <v>3</v>
      </c>
      <c r="K36" s="19" t="s">
        <v>116</v>
      </c>
      <c r="L36" s="37"/>
      <c r="M36" s="105"/>
      <c r="N36" s="107"/>
      <c r="O36" s="22" t="s">
        <v>95</v>
      </c>
      <c r="P36" s="24" t="s">
        <v>231</v>
      </c>
      <c r="Q36" s="31"/>
      <c r="R36" s="31"/>
      <c r="S36" s="31"/>
    </row>
    <row r="37" spans="1:19" customFormat="1" x14ac:dyDescent="0.2">
      <c r="A37" s="144" t="s">
        <v>298</v>
      </c>
      <c r="B37" s="159" t="s">
        <v>148</v>
      </c>
      <c r="C37" s="147" t="s">
        <v>202</v>
      </c>
      <c r="D37" s="147"/>
      <c r="E37" s="147"/>
      <c r="F37" s="147"/>
      <c r="G37" s="146"/>
      <c r="H37" s="147">
        <v>2</v>
      </c>
      <c r="I37" s="147"/>
      <c r="J37" s="148">
        <v>3</v>
      </c>
      <c r="K37" s="19" t="s">
        <v>116</v>
      </c>
      <c r="L37" s="27"/>
      <c r="M37" s="149"/>
      <c r="N37" s="107"/>
      <c r="O37" s="150" t="s">
        <v>93</v>
      </c>
      <c r="P37" s="32" t="s">
        <v>300</v>
      </c>
      <c r="Q37" s="35"/>
      <c r="R37" s="31"/>
      <c r="S37" s="31"/>
    </row>
    <row r="38" spans="1:19" customFormat="1" x14ac:dyDescent="0.2">
      <c r="A38" s="46"/>
      <c r="B38" s="48" t="s">
        <v>31</v>
      </c>
      <c r="C38" s="72"/>
      <c r="D38" s="73"/>
      <c r="E38" s="73">
        <v>0</v>
      </c>
      <c r="F38" s="73">
        <v>0</v>
      </c>
      <c r="G38" s="291"/>
      <c r="H38" s="292"/>
      <c r="I38" s="292"/>
      <c r="J38" s="292"/>
      <c r="K38" s="293"/>
      <c r="L38" s="202"/>
      <c r="M38" s="59"/>
      <c r="N38" s="61"/>
      <c r="O38" s="60"/>
      <c r="P38" s="195"/>
    </row>
    <row r="39" spans="1:19" customFormat="1" x14ac:dyDescent="0.2">
      <c r="A39" s="49"/>
      <c r="B39" s="49" t="s">
        <v>179</v>
      </c>
      <c r="C39" s="63"/>
      <c r="D39" s="64"/>
      <c r="E39" s="64">
        <v>0</v>
      </c>
      <c r="F39" s="64">
        <v>0</v>
      </c>
      <c r="G39" s="251">
        <v>15</v>
      </c>
      <c r="H39" s="252"/>
      <c r="I39" s="252"/>
      <c r="J39" s="252"/>
      <c r="K39" s="253"/>
      <c r="L39" s="58"/>
      <c r="M39" s="59"/>
      <c r="N39" s="61"/>
      <c r="O39" s="60"/>
      <c r="P39" s="195"/>
    </row>
    <row r="40" spans="1:19" customFormat="1" x14ac:dyDescent="0.2">
      <c r="A40" s="47"/>
      <c r="B40" s="50" t="s">
        <v>33</v>
      </c>
      <c r="C40" s="65"/>
      <c r="D40" s="66"/>
      <c r="E40" s="67">
        <v>0</v>
      </c>
      <c r="F40" s="67">
        <v>0</v>
      </c>
      <c r="G40" s="294"/>
      <c r="H40" s="295"/>
      <c r="I40" s="295"/>
      <c r="J40" s="295"/>
      <c r="K40" s="296"/>
      <c r="L40" s="203"/>
      <c r="M40" s="59"/>
      <c r="N40" s="61"/>
      <c r="O40" s="60"/>
      <c r="P40" s="195"/>
    </row>
    <row r="41" spans="1:19" s="4" customFormat="1" x14ac:dyDescent="0.2">
      <c r="A41" s="41" t="s">
        <v>183</v>
      </c>
      <c r="B41" s="42"/>
      <c r="C41" s="101"/>
      <c r="D41" s="102"/>
      <c r="E41" s="102"/>
      <c r="F41" s="102"/>
      <c r="G41" s="101"/>
      <c r="H41" s="102"/>
      <c r="I41" s="102"/>
      <c r="J41" s="102"/>
      <c r="K41" s="103"/>
      <c r="L41" s="101"/>
      <c r="M41" s="101"/>
      <c r="N41" s="106"/>
      <c r="O41" s="103"/>
      <c r="P41" s="196"/>
    </row>
    <row r="42" spans="1:19" s="4" customFormat="1" x14ac:dyDescent="0.2">
      <c r="A42" s="41" t="s">
        <v>203</v>
      </c>
      <c r="B42" s="42"/>
      <c r="C42" s="101"/>
      <c r="D42" s="102"/>
      <c r="E42" s="102"/>
      <c r="F42" s="102"/>
      <c r="G42" s="101"/>
      <c r="H42" s="102"/>
      <c r="I42" s="102"/>
      <c r="J42" s="102"/>
      <c r="K42" s="103"/>
      <c r="L42" s="101"/>
      <c r="M42" s="101"/>
      <c r="N42" s="106"/>
      <c r="O42" s="103"/>
      <c r="P42" s="196"/>
    </row>
    <row r="43" spans="1:19" s="4" customFormat="1" x14ac:dyDescent="0.2">
      <c r="A43" s="41" t="s">
        <v>180</v>
      </c>
      <c r="B43" s="42"/>
      <c r="C43" s="101"/>
      <c r="D43" s="102"/>
      <c r="E43" s="102"/>
      <c r="F43" s="102"/>
      <c r="G43" s="101"/>
      <c r="H43" s="102"/>
      <c r="I43" s="102"/>
      <c r="J43" s="102"/>
      <c r="K43" s="103"/>
      <c r="L43" s="101"/>
      <c r="M43" s="101"/>
      <c r="N43" s="106"/>
      <c r="O43" s="103"/>
      <c r="P43" s="196"/>
    </row>
    <row r="44" spans="1:19" s="4" customFormat="1" x14ac:dyDescent="0.2">
      <c r="A44" s="24" t="s">
        <v>355</v>
      </c>
      <c r="B44" s="14" t="s">
        <v>113</v>
      </c>
      <c r="C44" s="39" t="s">
        <v>30</v>
      </c>
      <c r="D44" s="38"/>
      <c r="E44" s="38"/>
      <c r="F44" s="38"/>
      <c r="G44" s="39">
        <v>2</v>
      </c>
      <c r="H44" s="38">
        <v>1</v>
      </c>
      <c r="I44" s="38"/>
      <c r="J44" s="36">
        <v>4</v>
      </c>
      <c r="K44" s="36" t="s">
        <v>114</v>
      </c>
      <c r="L44" s="130"/>
      <c r="M44" s="162"/>
      <c r="N44" s="107"/>
      <c r="O44" s="145" t="s">
        <v>86</v>
      </c>
      <c r="P44" s="24" t="s">
        <v>302</v>
      </c>
      <c r="S44"/>
    </row>
    <row r="45" spans="1:19" s="4" customFormat="1" x14ac:dyDescent="0.2">
      <c r="A45" s="24" t="s">
        <v>115</v>
      </c>
      <c r="B45" s="14" t="s">
        <v>43</v>
      </c>
      <c r="C45" s="17"/>
      <c r="D45" s="12" t="s">
        <v>30</v>
      </c>
      <c r="E45" s="12"/>
      <c r="F45" s="12"/>
      <c r="G45" s="17"/>
      <c r="H45" s="12">
        <v>2</v>
      </c>
      <c r="I45" s="12"/>
      <c r="J45" s="19">
        <v>3</v>
      </c>
      <c r="K45" s="19" t="s">
        <v>116</v>
      </c>
      <c r="L45" s="142"/>
      <c r="M45" s="163"/>
      <c r="N45" s="108"/>
      <c r="O45" s="22" t="s">
        <v>97</v>
      </c>
      <c r="P45" s="24" t="s">
        <v>219</v>
      </c>
    </row>
    <row r="46" spans="1:19" s="4" customFormat="1" x14ac:dyDescent="0.2">
      <c r="A46" s="24" t="s">
        <v>44</v>
      </c>
      <c r="B46" s="14" t="s">
        <v>45</v>
      </c>
      <c r="C46" s="17"/>
      <c r="D46" s="12" t="s">
        <v>30</v>
      </c>
      <c r="E46" s="12"/>
      <c r="F46" s="12"/>
      <c r="G46" s="17"/>
      <c r="H46" s="12">
        <v>2</v>
      </c>
      <c r="I46" s="12"/>
      <c r="J46" s="19">
        <v>3</v>
      </c>
      <c r="K46" s="19" t="s">
        <v>116</v>
      </c>
      <c r="L46" s="27"/>
      <c r="M46" s="37"/>
      <c r="N46" s="107"/>
      <c r="O46" s="22" t="s">
        <v>86</v>
      </c>
      <c r="P46" s="24" t="s">
        <v>307</v>
      </c>
    </row>
    <row r="47" spans="1:19" s="4" customFormat="1" x14ac:dyDescent="0.2">
      <c r="A47" s="24" t="s">
        <v>303</v>
      </c>
      <c r="B47" s="14" t="s">
        <v>117</v>
      </c>
      <c r="C47" s="17"/>
      <c r="D47" s="12" t="s">
        <v>30</v>
      </c>
      <c r="E47" s="12"/>
      <c r="F47" s="12"/>
      <c r="G47" s="17">
        <v>2</v>
      </c>
      <c r="H47" s="12"/>
      <c r="I47" s="12"/>
      <c r="J47" s="19">
        <v>3</v>
      </c>
      <c r="K47" s="36" t="s">
        <v>114</v>
      </c>
      <c r="L47" s="27"/>
      <c r="M47" s="37"/>
      <c r="N47" s="107"/>
      <c r="O47" s="22" t="s">
        <v>100</v>
      </c>
      <c r="P47" s="24" t="s">
        <v>304</v>
      </c>
    </row>
    <row r="48" spans="1:19" s="4" customFormat="1" x14ac:dyDescent="0.2">
      <c r="A48" s="24" t="s">
        <v>118</v>
      </c>
      <c r="B48" s="14" t="s">
        <v>46</v>
      </c>
      <c r="C48" s="17"/>
      <c r="D48" s="12" t="s">
        <v>30</v>
      </c>
      <c r="E48" s="12"/>
      <c r="F48" s="12"/>
      <c r="G48" s="17"/>
      <c r="H48" s="12">
        <v>2</v>
      </c>
      <c r="I48" s="12"/>
      <c r="J48" s="19">
        <v>3</v>
      </c>
      <c r="K48" s="19" t="s">
        <v>116</v>
      </c>
      <c r="L48" s="27"/>
      <c r="M48" s="37"/>
      <c r="N48" s="108"/>
      <c r="O48" s="22" t="s">
        <v>96</v>
      </c>
      <c r="P48" s="24" t="s">
        <v>220</v>
      </c>
    </row>
    <row r="49" spans="1:18" s="4" customFormat="1" ht="12.75" customHeight="1" x14ac:dyDescent="0.25">
      <c r="A49" s="24" t="s">
        <v>305</v>
      </c>
      <c r="B49" s="14" t="s">
        <v>119</v>
      </c>
      <c r="C49" s="39"/>
      <c r="D49" s="38" t="s">
        <v>30</v>
      </c>
      <c r="E49" s="38"/>
      <c r="F49" s="38"/>
      <c r="G49" s="39">
        <v>2</v>
      </c>
      <c r="H49" s="38"/>
      <c r="I49" s="38"/>
      <c r="J49" s="36">
        <v>3</v>
      </c>
      <c r="K49" s="36" t="s">
        <v>114</v>
      </c>
      <c r="L49" s="40"/>
      <c r="M49" s="130"/>
      <c r="N49" s="108"/>
      <c r="O49" s="145" t="s">
        <v>86</v>
      </c>
      <c r="P49" s="181" t="s">
        <v>306</v>
      </c>
      <c r="Q49" s="25"/>
      <c r="R49" s="26"/>
    </row>
    <row r="50" spans="1:18" s="4" customFormat="1" x14ac:dyDescent="0.2">
      <c r="A50" s="24" t="s">
        <v>120</v>
      </c>
      <c r="B50" s="14" t="s">
        <v>47</v>
      </c>
      <c r="C50" s="17"/>
      <c r="D50" s="12" t="s">
        <v>30</v>
      </c>
      <c r="E50" s="12"/>
      <c r="F50" s="12"/>
      <c r="G50" s="17"/>
      <c r="H50" s="12"/>
      <c r="I50" s="12"/>
      <c r="J50" s="19">
        <v>2</v>
      </c>
      <c r="K50" s="19" t="s">
        <v>121</v>
      </c>
      <c r="L50" s="164" t="s">
        <v>181</v>
      </c>
      <c r="M50" s="37"/>
      <c r="N50" s="165" t="s">
        <v>182</v>
      </c>
      <c r="O50" s="22" t="s">
        <v>86</v>
      </c>
      <c r="P50" s="24" t="s">
        <v>221</v>
      </c>
    </row>
    <row r="51" spans="1:18" s="4" customFormat="1" x14ac:dyDescent="0.2">
      <c r="A51" s="48"/>
      <c r="B51" s="62" t="s">
        <v>31</v>
      </c>
      <c r="C51" s="52">
        <f>SUMIF(C44:C50,"=x",$G44:$G50)+SUMIF(C44:C50,"=x",$H44:$H50)+SUMIF(C44:C50,"=x",$I44:$I50)</f>
        <v>3</v>
      </c>
      <c r="D51" s="52">
        <f>SUMIF(D44:D50,"=x",$G44:$G50)+SUMIF(D44:D50,"=x",$H44:$H50)+SUMIF(D44:D50,"=x",$I44:$I50)</f>
        <v>10</v>
      </c>
      <c r="E51" s="52">
        <f>SUMIF(E44:E50,"=x",$G44:$G50)+SUMIF(E44:E50,"=x",$H44:$H50)+SUMIF(E44:E50,"=x",$I44:$I50)</f>
        <v>0</v>
      </c>
      <c r="F51" s="52">
        <f>SUMIF(F44:F50,"=x",$G44:$G50)+SUMIF(F44:F50,"=x",$H44:$H50)+SUMIF(F44:F50,"=x",$I44:$I50)</f>
        <v>0</v>
      </c>
      <c r="G51" s="230">
        <f>SUM(C51:F51)</f>
        <v>13</v>
      </c>
      <c r="H51" s="231"/>
      <c r="I51" s="231"/>
      <c r="J51" s="231"/>
      <c r="K51" s="232"/>
      <c r="L51" s="99"/>
      <c r="M51" s="99"/>
      <c r="N51" s="110"/>
      <c r="O51" s="100"/>
      <c r="P51" s="197"/>
    </row>
    <row r="52" spans="1:18" s="4" customFormat="1" x14ac:dyDescent="0.2">
      <c r="A52" s="49"/>
      <c r="B52" s="49" t="s">
        <v>32</v>
      </c>
      <c r="C52" s="116">
        <f>SUMIF(C44:C50,"=x",$J44:$J50)</f>
        <v>4</v>
      </c>
      <c r="D52" s="117">
        <f>SUMIF(D44:D50,"=x",$J44:$J50)</f>
        <v>17</v>
      </c>
      <c r="E52" s="111">
        <f>SUMIF(E44:E50,"=x",$J44:$J50)</f>
        <v>0</v>
      </c>
      <c r="F52" s="112">
        <f>SUMIF(F44:F50,"=x",$J44:$J50)</f>
        <v>0</v>
      </c>
      <c r="G52" s="251">
        <f>SUM(C52:F52)</f>
        <v>21</v>
      </c>
      <c r="H52" s="252"/>
      <c r="I52" s="252"/>
      <c r="J52" s="252"/>
      <c r="K52" s="253"/>
      <c r="L52" s="99"/>
      <c r="M52" s="99"/>
      <c r="N52" s="110"/>
      <c r="O52" s="100"/>
      <c r="P52" s="197"/>
    </row>
    <row r="53" spans="1:18" s="4" customFormat="1" x14ac:dyDescent="0.2">
      <c r="A53" s="50"/>
      <c r="B53" s="50" t="s">
        <v>33</v>
      </c>
      <c r="C53" s="113">
        <f t="array" ref="C53">SUMPRODUCT(--(C44:C50="x"),--($K44:$K50="K(5)"))</f>
        <v>1</v>
      </c>
      <c r="D53" s="114">
        <f t="array" ref="D53">SUMPRODUCT(--(D44:D50="x"),--($K44:$K50="K(5)"))</f>
        <v>2</v>
      </c>
      <c r="E53" s="114">
        <f t="array" ref="E53">SUMPRODUCT(--(E44:E50="x"),--($K44:$K50="K(5)"))</f>
        <v>0</v>
      </c>
      <c r="F53" s="115">
        <f t="array" ref="F53">SUMPRODUCT(--(F44:F50="x"),--($K44:$K50="K(5)"))</f>
        <v>0</v>
      </c>
      <c r="G53" s="248">
        <f>SUM(C53:F53)</f>
        <v>3</v>
      </c>
      <c r="H53" s="249"/>
      <c r="I53" s="249"/>
      <c r="J53" s="249"/>
      <c r="K53" s="250"/>
      <c r="L53" s="99"/>
      <c r="M53" s="99"/>
      <c r="N53" s="110"/>
      <c r="O53" s="100"/>
      <c r="P53" s="197"/>
    </row>
    <row r="54" spans="1:18" s="4" customFormat="1" x14ac:dyDescent="0.2">
      <c r="A54" s="41" t="s">
        <v>185</v>
      </c>
      <c r="B54" s="42"/>
      <c r="C54" s="101"/>
      <c r="D54" s="102"/>
      <c r="E54" s="102"/>
      <c r="F54" s="102"/>
      <c r="G54" s="101"/>
      <c r="H54" s="102"/>
      <c r="I54" s="102"/>
      <c r="J54" s="102"/>
      <c r="K54" s="103"/>
      <c r="L54" s="101"/>
      <c r="M54" s="101"/>
      <c r="N54" s="106"/>
      <c r="O54" s="103"/>
      <c r="P54" s="196"/>
    </row>
    <row r="55" spans="1:18" s="4" customFormat="1" x14ac:dyDescent="0.2">
      <c r="A55" s="24" t="s">
        <v>48</v>
      </c>
      <c r="B55" s="14" t="s">
        <v>49</v>
      </c>
      <c r="C55" s="17" t="s">
        <v>202</v>
      </c>
      <c r="D55" s="12"/>
      <c r="E55" s="12"/>
      <c r="F55" s="12"/>
      <c r="G55" s="17">
        <v>2</v>
      </c>
      <c r="H55" s="12"/>
      <c r="I55" s="12"/>
      <c r="J55" s="19">
        <v>3</v>
      </c>
      <c r="K55" s="19" t="s">
        <v>114</v>
      </c>
      <c r="L55" s="37"/>
      <c r="M55" s="105"/>
      <c r="N55" s="107"/>
      <c r="O55" s="22" t="s">
        <v>124</v>
      </c>
      <c r="P55" s="24" t="s">
        <v>222</v>
      </c>
    </row>
    <row r="56" spans="1:18" s="4" customFormat="1" x14ac:dyDescent="0.2">
      <c r="A56" s="24" t="s">
        <v>247</v>
      </c>
      <c r="B56" s="14" t="s">
        <v>50</v>
      </c>
      <c r="C56" s="17" t="s">
        <v>202</v>
      </c>
      <c r="D56" s="12"/>
      <c r="E56" s="12"/>
      <c r="F56" s="12"/>
      <c r="G56" s="17"/>
      <c r="H56" s="12">
        <v>2</v>
      </c>
      <c r="I56" s="12"/>
      <c r="J56" s="19">
        <v>3</v>
      </c>
      <c r="K56" s="19" t="s">
        <v>116</v>
      </c>
      <c r="L56" s="37"/>
      <c r="M56" s="105"/>
      <c r="N56" s="107"/>
      <c r="O56" s="22" t="s">
        <v>124</v>
      </c>
      <c r="P56" s="24" t="s">
        <v>223</v>
      </c>
    </row>
    <row r="57" spans="1:18" s="4" customFormat="1" x14ac:dyDescent="0.2">
      <c r="A57" s="24" t="s">
        <v>308</v>
      </c>
      <c r="B57" s="14" t="s">
        <v>122</v>
      </c>
      <c r="C57" s="17"/>
      <c r="D57" s="12" t="s">
        <v>202</v>
      </c>
      <c r="E57" s="12"/>
      <c r="F57" s="12"/>
      <c r="G57" s="17">
        <v>2</v>
      </c>
      <c r="H57" s="12"/>
      <c r="I57" s="12"/>
      <c r="J57" s="19">
        <v>3</v>
      </c>
      <c r="K57" s="19" t="s">
        <v>114</v>
      </c>
      <c r="L57" s="37"/>
      <c r="M57" s="105"/>
      <c r="N57" s="107"/>
      <c r="O57" s="22" t="s">
        <v>94</v>
      </c>
      <c r="P57" s="24" t="s">
        <v>388</v>
      </c>
    </row>
    <row r="58" spans="1:18" s="4" customFormat="1" x14ac:dyDescent="0.2">
      <c r="A58" s="24" t="s">
        <v>309</v>
      </c>
      <c r="B58" s="14" t="s">
        <v>123</v>
      </c>
      <c r="C58" s="17"/>
      <c r="D58" s="12" t="s">
        <v>202</v>
      </c>
      <c r="E58" s="12"/>
      <c r="F58" s="12"/>
      <c r="G58" s="17"/>
      <c r="H58" s="12">
        <v>2</v>
      </c>
      <c r="I58" s="12"/>
      <c r="J58" s="19">
        <v>2</v>
      </c>
      <c r="K58" s="19" t="s">
        <v>116</v>
      </c>
      <c r="L58" s="37"/>
      <c r="M58" s="105"/>
      <c r="N58" s="107"/>
      <c r="O58" s="22" t="s">
        <v>94</v>
      </c>
      <c r="P58" s="24" t="s">
        <v>389</v>
      </c>
    </row>
    <row r="59" spans="1:18" s="4" customFormat="1" x14ac:dyDescent="0.2">
      <c r="A59" s="24" t="s">
        <v>51</v>
      </c>
      <c r="B59" s="14" t="s">
        <v>125</v>
      </c>
      <c r="C59" s="17"/>
      <c r="D59" s="12" t="s">
        <v>202</v>
      </c>
      <c r="E59" s="12"/>
      <c r="F59" s="12"/>
      <c r="G59" s="17">
        <v>2</v>
      </c>
      <c r="H59" s="12"/>
      <c r="I59" s="12"/>
      <c r="J59" s="19">
        <v>3</v>
      </c>
      <c r="K59" s="19" t="s">
        <v>114</v>
      </c>
      <c r="L59" s="37"/>
      <c r="M59" s="105"/>
      <c r="N59" s="107"/>
      <c r="O59" s="22" t="s">
        <v>94</v>
      </c>
      <c r="P59" s="24" t="s">
        <v>224</v>
      </c>
    </row>
    <row r="60" spans="1:18" s="4" customFormat="1" x14ac:dyDescent="0.2">
      <c r="A60" s="24" t="s">
        <v>248</v>
      </c>
      <c r="B60" s="14" t="s">
        <v>52</v>
      </c>
      <c r="C60" s="17"/>
      <c r="D60" s="12"/>
      <c r="E60" s="12" t="s">
        <v>202</v>
      </c>
      <c r="F60" s="12"/>
      <c r="G60" s="17"/>
      <c r="H60" s="12">
        <v>2</v>
      </c>
      <c r="I60" s="12"/>
      <c r="J60" s="19">
        <v>3</v>
      </c>
      <c r="K60" s="19" t="s">
        <v>116</v>
      </c>
      <c r="L60" s="37"/>
      <c r="M60" s="105"/>
      <c r="N60" s="107"/>
      <c r="O60" s="22" t="s">
        <v>94</v>
      </c>
      <c r="P60" s="24" t="s">
        <v>225</v>
      </c>
    </row>
    <row r="61" spans="1:18" s="4" customFormat="1" x14ac:dyDescent="0.2">
      <c r="A61" s="24" t="s">
        <v>53</v>
      </c>
      <c r="B61" s="14" t="s">
        <v>54</v>
      </c>
      <c r="C61" s="17" t="s">
        <v>202</v>
      </c>
      <c r="D61" s="12"/>
      <c r="E61" s="12"/>
      <c r="F61" s="12"/>
      <c r="G61" s="17"/>
      <c r="H61" s="12">
        <v>2</v>
      </c>
      <c r="I61" s="12"/>
      <c r="J61" s="19">
        <v>2</v>
      </c>
      <c r="K61" s="19" t="s">
        <v>116</v>
      </c>
      <c r="L61" s="37"/>
      <c r="M61" s="105"/>
      <c r="N61" s="108"/>
      <c r="O61" s="22" t="s">
        <v>101</v>
      </c>
      <c r="P61" s="24" t="s">
        <v>226</v>
      </c>
    </row>
    <row r="62" spans="1:18" s="4" customFormat="1" x14ac:dyDescent="0.2">
      <c r="A62" s="48"/>
      <c r="B62" s="62" t="s">
        <v>31</v>
      </c>
      <c r="C62" s="118">
        <f>SUMIF(C55:C61,"=x",$G55:$G61)+SUMIF(C55:C61,"=x",$H55:$H61)+SUMIF(C55:C61,"=x",$I55:$I61)</f>
        <v>0</v>
      </c>
      <c r="D62" s="119">
        <f>SUMIF(D55:D61,"=x",$G55:$G61)+SUMIF(D55:D61,"=x",$H55:$H61)+SUMIF(D55:D61,"=x",$I55:$I61)</f>
        <v>0</v>
      </c>
      <c r="E62" s="119">
        <f>SUMIF(E55:E61,"=x",$G55:$G61)+SUMIF(E55:E61,"=x",$H55:$H61)+SUMIF(E55:E61,"=x",$I55:$I61)</f>
        <v>0</v>
      </c>
      <c r="F62" s="119">
        <f>SUMIF(F55:F61,"=x",$G55:$G61)+SUMIF(F55:F61,"=x",$H55:$H61)+SUMIF(F55:F61,"=x",$I55:$I61)</f>
        <v>0</v>
      </c>
      <c r="G62" s="233"/>
      <c r="H62" s="234"/>
      <c r="I62" s="234"/>
      <c r="J62" s="234"/>
      <c r="K62" s="235"/>
      <c r="L62" s="99"/>
      <c r="M62" s="99"/>
      <c r="N62" s="110"/>
      <c r="O62" s="100"/>
      <c r="P62" s="197"/>
    </row>
    <row r="63" spans="1:18" s="4" customFormat="1" x14ac:dyDescent="0.2">
      <c r="A63" s="49"/>
      <c r="B63" s="49" t="s">
        <v>179</v>
      </c>
      <c r="C63" s="120">
        <f>SUMIF(C55:C61,"=x",$J55:$J61)</f>
        <v>0</v>
      </c>
      <c r="D63" s="111">
        <f>SUMIF(D55:D61,"=x",$J55:$J61)</f>
        <v>0</v>
      </c>
      <c r="E63" s="111">
        <f>SUMIF(E55:E61,"=x",$J55:$J61)</f>
        <v>0</v>
      </c>
      <c r="F63" s="111">
        <f>SUMIF(F55:F61,"=x",$J55:$J61)</f>
        <v>0</v>
      </c>
      <c r="G63" s="239">
        <v>6</v>
      </c>
      <c r="H63" s="242"/>
      <c r="I63" s="242"/>
      <c r="J63" s="242"/>
      <c r="K63" s="243"/>
      <c r="L63" s="99"/>
      <c r="M63" s="99"/>
      <c r="N63" s="110"/>
      <c r="O63" s="100"/>
      <c r="P63" s="197"/>
    </row>
    <row r="64" spans="1:18" s="4" customFormat="1" x14ac:dyDescent="0.2">
      <c r="A64" s="50"/>
      <c r="B64" s="50" t="s">
        <v>33</v>
      </c>
      <c r="C64" s="113">
        <f t="array" ref="C64">SUMPRODUCT(--(C55:C61="x"),--($K55:$K61="K(5)"))</f>
        <v>0</v>
      </c>
      <c r="D64" s="114">
        <f t="array" ref="D64">SUMPRODUCT(--(D55:D61="x"),--($K55:$K61="K(5)"))</f>
        <v>0</v>
      </c>
      <c r="E64" s="114">
        <f t="array" ref="E64">SUMPRODUCT(--(E55:E61="x"),--($K55:$K61="K(5)"))</f>
        <v>0</v>
      </c>
      <c r="F64" s="121">
        <f t="array" ref="F64">SUMPRODUCT(--(F55:F61="x"),--($K55:$K61="K(5)"))</f>
        <v>0</v>
      </c>
      <c r="G64" s="236"/>
      <c r="H64" s="244"/>
      <c r="I64" s="244"/>
      <c r="J64" s="244"/>
      <c r="K64" s="245"/>
      <c r="L64" s="99"/>
      <c r="M64" s="99"/>
      <c r="N64" s="110"/>
      <c r="O64" s="100"/>
      <c r="P64" s="197"/>
    </row>
    <row r="65" spans="1:18" s="4" customFormat="1" x14ac:dyDescent="0.2">
      <c r="A65" s="41" t="s">
        <v>186</v>
      </c>
      <c r="B65" s="42"/>
      <c r="C65" s="101"/>
      <c r="D65" s="102"/>
      <c r="E65" s="102"/>
      <c r="F65" s="102"/>
      <c r="G65" s="101"/>
      <c r="H65" s="102"/>
      <c r="I65" s="102"/>
      <c r="J65" s="102"/>
      <c r="K65" s="103"/>
      <c r="L65" s="101"/>
      <c r="M65" s="101"/>
      <c r="N65" s="106"/>
      <c r="O65" s="103"/>
      <c r="P65" s="196"/>
    </row>
    <row r="66" spans="1:18" s="4" customFormat="1" x14ac:dyDescent="0.2">
      <c r="A66" s="24" t="s">
        <v>310</v>
      </c>
      <c r="B66" s="14" t="s">
        <v>126</v>
      </c>
      <c r="C66" s="17" t="s">
        <v>202</v>
      </c>
      <c r="D66" s="12"/>
      <c r="E66" s="12"/>
      <c r="F66" s="12"/>
      <c r="G66" s="17"/>
      <c r="H66" s="12">
        <v>2</v>
      </c>
      <c r="I66" s="12"/>
      <c r="J66" s="19">
        <v>2</v>
      </c>
      <c r="K66" s="19" t="s">
        <v>116</v>
      </c>
      <c r="L66" s="37"/>
      <c r="M66" s="105"/>
      <c r="N66" s="19"/>
      <c r="O66" s="22" t="s">
        <v>100</v>
      </c>
      <c r="P66" s="24" t="s">
        <v>311</v>
      </c>
    </row>
    <row r="67" spans="1:18" s="4" customFormat="1" x14ac:dyDescent="0.2">
      <c r="A67" s="24" t="s">
        <v>127</v>
      </c>
      <c r="B67" s="14" t="s">
        <v>39</v>
      </c>
      <c r="C67" s="17" t="s">
        <v>202</v>
      </c>
      <c r="D67" s="12"/>
      <c r="E67" s="12"/>
      <c r="F67" s="12"/>
      <c r="G67" s="17"/>
      <c r="H67" s="12">
        <v>2</v>
      </c>
      <c r="I67" s="12"/>
      <c r="J67" s="19">
        <v>2</v>
      </c>
      <c r="K67" s="19" t="s">
        <v>116</v>
      </c>
      <c r="L67" s="37"/>
      <c r="M67" s="105"/>
      <c r="N67" s="108"/>
      <c r="O67" s="22" t="s">
        <v>97</v>
      </c>
      <c r="P67" s="24" t="s">
        <v>228</v>
      </c>
    </row>
    <row r="68" spans="1:18" s="4" customFormat="1" x14ac:dyDescent="0.2">
      <c r="A68" s="24" t="s">
        <v>312</v>
      </c>
      <c r="B68" s="14" t="s">
        <v>128</v>
      </c>
      <c r="C68" s="17" t="s">
        <v>202</v>
      </c>
      <c r="D68" s="12"/>
      <c r="E68" s="12"/>
      <c r="F68" s="12"/>
      <c r="G68" s="17">
        <v>2</v>
      </c>
      <c r="H68" s="12"/>
      <c r="I68" s="12"/>
      <c r="J68" s="19">
        <v>2</v>
      </c>
      <c r="K68" s="19" t="s">
        <v>114</v>
      </c>
      <c r="L68" s="37"/>
      <c r="M68" s="105"/>
      <c r="N68" s="107"/>
      <c r="O68" s="22" t="s">
        <v>95</v>
      </c>
      <c r="P68" s="24" t="s">
        <v>315</v>
      </c>
    </row>
    <row r="69" spans="1:18" s="4" customFormat="1" x14ac:dyDescent="0.2">
      <c r="A69" s="24" t="s">
        <v>313</v>
      </c>
      <c r="B69" s="14" t="s">
        <v>245</v>
      </c>
      <c r="C69" s="17" t="s">
        <v>202</v>
      </c>
      <c r="D69" s="12"/>
      <c r="E69" s="12"/>
      <c r="F69" s="12"/>
      <c r="G69" s="17">
        <v>2</v>
      </c>
      <c r="H69" s="12"/>
      <c r="I69" s="12"/>
      <c r="J69" s="19">
        <v>2</v>
      </c>
      <c r="K69" s="19" t="s">
        <v>114</v>
      </c>
      <c r="L69" s="37"/>
      <c r="M69" s="105"/>
      <c r="N69" s="107"/>
      <c r="O69" s="22" t="s">
        <v>95</v>
      </c>
      <c r="P69" s="24" t="s">
        <v>316</v>
      </c>
    </row>
    <row r="70" spans="1:18" s="4" customFormat="1" x14ac:dyDescent="0.2">
      <c r="A70" s="24" t="s">
        <v>314</v>
      </c>
      <c r="B70" s="14" t="s">
        <v>253</v>
      </c>
      <c r="C70" s="17"/>
      <c r="D70" s="12" t="s">
        <v>202</v>
      </c>
      <c r="E70" s="12"/>
      <c r="F70" s="12"/>
      <c r="G70" s="17">
        <v>2</v>
      </c>
      <c r="H70" s="12"/>
      <c r="I70" s="12"/>
      <c r="J70" s="19">
        <v>2</v>
      </c>
      <c r="K70" s="19" t="s">
        <v>114</v>
      </c>
      <c r="L70" s="37"/>
      <c r="M70" s="105"/>
      <c r="N70" s="107"/>
      <c r="O70" s="22" t="s">
        <v>106</v>
      </c>
      <c r="P70" s="24" t="s">
        <v>317</v>
      </c>
    </row>
    <row r="71" spans="1:18" s="4" customFormat="1" x14ac:dyDescent="0.2">
      <c r="A71" s="24" t="s">
        <v>69</v>
      </c>
      <c r="B71" s="14" t="s">
        <v>70</v>
      </c>
      <c r="C71" s="17"/>
      <c r="D71" s="12" t="s">
        <v>202</v>
      </c>
      <c r="E71" s="12"/>
      <c r="F71" s="12"/>
      <c r="G71" s="17"/>
      <c r="H71" s="12">
        <v>2</v>
      </c>
      <c r="I71" s="12"/>
      <c r="J71" s="19">
        <v>2</v>
      </c>
      <c r="K71" s="19" t="s">
        <v>116</v>
      </c>
      <c r="L71" s="37"/>
      <c r="M71" s="105"/>
      <c r="N71" s="108"/>
      <c r="O71" s="22" t="s">
        <v>107</v>
      </c>
      <c r="P71" s="24" t="s">
        <v>229</v>
      </c>
    </row>
    <row r="72" spans="1:18" s="4" customFormat="1" x14ac:dyDescent="0.2">
      <c r="A72" s="24" t="s">
        <v>129</v>
      </c>
      <c r="B72" s="14" t="s">
        <v>82</v>
      </c>
      <c r="C72" s="17"/>
      <c r="D72" s="12" t="s">
        <v>202</v>
      </c>
      <c r="E72" s="12"/>
      <c r="F72" s="12"/>
      <c r="G72" s="17"/>
      <c r="H72" s="12">
        <v>2</v>
      </c>
      <c r="I72" s="12"/>
      <c r="J72" s="19">
        <v>2</v>
      </c>
      <c r="K72" s="19" t="s">
        <v>116</v>
      </c>
      <c r="L72" s="37"/>
      <c r="M72" s="105"/>
      <c r="N72" s="107"/>
      <c r="O72" s="22" t="s">
        <v>101</v>
      </c>
      <c r="P72" s="24" t="s">
        <v>230</v>
      </c>
    </row>
    <row r="73" spans="1:18" s="4" customFormat="1" x14ac:dyDescent="0.2">
      <c r="A73" s="144" t="s">
        <v>297</v>
      </c>
      <c r="B73" s="14" t="s">
        <v>147</v>
      </c>
      <c r="C73" s="146"/>
      <c r="D73" s="147" t="s">
        <v>202</v>
      </c>
      <c r="E73" s="147"/>
      <c r="F73" s="147"/>
      <c r="G73" s="146">
        <v>2</v>
      </c>
      <c r="H73" s="147"/>
      <c r="I73" s="147"/>
      <c r="J73" s="148">
        <v>2</v>
      </c>
      <c r="K73" s="36" t="s">
        <v>116</v>
      </c>
      <c r="L73" s="40"/>
      <c r="M73" s="149"/>
      <c r="N73" s="107"/>
      <c r="O73" s="145" t="s">
        <v>95</v>
      </c>
      <c r="P73" s="32" t="s">
        <v>299</v>
      </c>
    </row>
    <row r="74" spans="1:18" s="4" customFormat="1" ht="12.75" customHeight="1" x14ac:dyDescent="0.25">
      <c r="A74" s="24" t="s">
        <v>318</v>
      </c>
      <c r="B74" s="14" t="s">
        <v>130</v>
      </c>
      <c r="C74" s="39"/>
      <c r="D74" s="38" t="s">
        <v>202</v>
      </c>
      <c r="E74" s="38"/>
      <c r="F74" s="38"/>
      <c r="G74" s="39"/>
      <c r="H74" s="38">
        <v>2</v>
      </c>
      <c r="I74" s="38"/>
      <c r="J74" s="36">
        <v>2</v>
      </c>
      <c r="K74" s="19" t="s">
        <v>116</v>
      </c>
      <c r="L74" s="166"/>
      <c r="M74" s="167"/>
      <c r="N74" s="107"/>
      <c r="O74" s="145" t="s">
        <v>100</v>
      </c>
      <c r="P74" s="181" t="s">
        <v>319</v>
      </c>
      <c r="Q74" s="25"/>
      <c r="R74" s="26"/>
    </row>
    <row r="75" spans="1:18" s="4" customFormat="1" ht="12.75" customHeight="1" x14ac:dyDescent="0.25">
      <c r="A75" s="24" t="s">
        <v>383</v>
      </c>
      <c r="B75" s="14" t="s">
        <v>384</v>
      </c>
      <c r="C75" s="17"/>
      <c r="D75" s="12" t="s">
        <v>202</v>
      </c>
      <c r="E75" s="12"/>
      <c r="F75" s="12"/>
      <c r="G75" s="17">
        <v>2</v>
      </c>
      <c r="H75" s="12"/>
      <c r="I75" s="12"/>
      <c r="J75" s="19">
        <v>2</v>
      </c>
      <c r="K75" s="19" t="s">
        <v>114</v>
      </c>
      <c r="L75" s="37"/>
      <c r="M75" s="105"/>
      <c r="N75" s="107"/>
      <c r="O75" s="22" t="s">
        <v>96</v>
      </c>
      <c r="P75" s="181" t="s">
        <v>232</v>
      </c>
      <c r="Q75" s="25"/>
      <c r="R75" s="26"/>
    </row>
    <row r="76" spans="1:18" s="4" customFormat="1" ht="12.75" customHeight="1" x14ac:dyDescent="0.25">
      <c r="A76" s="24" t="s">
        <v>64</v>
      </c>
      <c r="B76" s="14" t="s">
        <v>65</v>
      </c>
      <c r="C76" s="17"/>
      <c r="D76" s="12" t="s">
        <v>202</v>
      </c>
      <c r="E76" s="12"/>
      <c r="F76" s="12"/>
      <c r="G76" s="17"/>
      <c r="H76" s="12">
        <v>2</v>
      </c>
      <c r="I76" s="12"/>
      <c r="J76" s="19">
        <v>2</v>
      </c>
      <c r="K76" s="19" t="s">
        <v>116</v>
      </c>
      <c r="L76" s="37"/>
      <c r="M76" s="105"/>
      <c r="N76" s="107"/>
      <c r="O76" s="22" t="s">
        <v>101</v>
      </c>
      <c r="P76" s="181" t="s">
        <v>233</v>
      </c>
      <c r="Q76" s="25"/>
      <c r="R76" s="26"/>
    </row>
    <row r="77" spans="1:18" s="4" customFormat="1" ht="12.75" customHeight="1" x14ac:dyDescent="0.25">
      <c r="A77" s="24" t="s">
        <v>354</v>
      </c>
      <c r="B77" s="14" t="s">
        <v>131</v>
      </c>
      <c r="C77" s="17"/>
      <c r="D77" s="12" t="s">
        <v>202</v>
      </c>
      <c r="E77" s="168"/>
      <c r="F77" s="12"/>
      <c r="G77" s="17"/>
      <c r="H77" s="12">
        <v>2</v>
      </c>
      <c r="I77" s="12"/>
      <c r="J77" s="19">
        <v>2</v>
      </c>
      <c r="K77" s="19" t="s">
        <v>116</v>
      </c>
      <c r="L77" s="37"/>
      <c r="M77" s="105"/>
      <c r="N77" s="107"/>
      <c r="O77" s="22" t="s">
        <v>107</v>
      </c>
      <c r="P77" s="181" t="s">
        <v>234</v>
      </c>
      <c r="Q77" s="25"/>
      <c r="R77" s="26"/>
    </row>
    <row r="78" spans="1:18" s="4" customFormat="1" ht="12.75" customHeight="1" x14ac:dyDescent="0.25">
      <c r="A78" s="24" t="s">
        <v>66</v>
      </c>
      <c r="B78" s="14" t="s">
        <v>67</v>
      </c>
      <c r="C78" s="17"/>
      <c r="D78" s="12"/>
      <c r="E78" s="12" t="s">
        <v>202</v>
      </c>
      <c r="F78" s="12"/>
      <c r="G78" s="17">
        <v>2</v>
      </c>
      <c r="H78" s="12"/>
      <c r="I78" s="12"/>
      <c r="J78" s="19">
        <v>2</v>
      </c>
      <c r="K78" s="19" t="s">
        <v>114</v>
      </c>
      <c r="L78" s="37"/>
      <c r="M78" s="105"/>
      <c r="N78" s="107"/>
      <c r="O78" s="22" t="s">
        <v>95</v>
      </c>
      <c r="P78" s="181" t="s">
        <v>235</v>
      </c>
      <c r="Q78" s="25"/>
      <c r="R78" s="26"/>
    </row>
    <row r="79" spans="1:18" s="4" customFormat="1" ht="12.75" customHeight="1" x14ac:dyDescent="0.25">
      <c r="A79" s="24" t="s">
        <v>320</v>
      </c>
      <c r="B79" s="14" t="s">
        <v>132</v>
      </c>
      <c r="C79" s="17"/>
      <c r="D79" s="12"/>
      <c r="E79" s="12" t="s">
        <v>202</v>
      </c>
      <c r="F79" s="12"/>
      <c r="G79" s="17"/>
      <c r="H79" s="12">
        <v>2</v>
      </c>
      <c r="I79" s="12"/>
      <c r="J79" s="19">
        <v>2</v>
      </c>
      <c r="K79" s="19" t="s">
        <v>116</v>
      </c>
      <c r="L79" s="37"/>
      <c r="M79" s="105"/>
      <c r="N79" s="107"/>
      <c r="O79" s="22" t="s">
        <v>106</v>
      </c>
      <c r="P79" s="201" t="s">
        <v>323</v>
      </c>
      <c r="Q79" s="25"/>
      <c r="R79" s="26"/>
    </row>
    <row r="80" spans="1:18" s="4" customFormat="1" ht="12.75" customHeight="1" x14ac:dyDescent="0.25">
      <c r="A80" s="24" t="s">
        <v>262</v>
      </c>
      <c r="B80" s="14" t="s">
        <v>68</v>
      </c>
      <c r="C80" s="17"/>
      <c r="D80" s="12"/>
      <c r="E80" s="12" t="s">
        <v>202</v>
      </c>
      <c r="F80" s="12"/>
      <c r="G80" s="17">
        <v>2</v>
      </c>
      <c r="H80" s="12"/>
      <c r="I80" s="12"/>
      <c r="J80" s="19">
        <v>2</v>
      </c>
      <c r="K80" s="19" t="s">
        <v>114</v>
      </c>
      <c r="L80" s="37"/>
      <c r="M80" s="105"/>
      <c r="N80" s="107"/>
      <c r="O80" s="22" t="s">
        <v>93</v>
      </c>
      <c r="P80" s="181" t="s">
        <v>236</v>
      </c>
      <c r="Q80" s="25"/>
      <c r="R80" s="26"/>
    </row>
    <row r="81" spans="1:16" s="4" customFormat="1" x14ac:dyDescent="0.2">
      <c r="A81" s="24" t="s">
        <v>321</v>
      </c>
      <c r="B81" s="14" t="s">
        <v>133</v>
      </c>
      <c r="C81" s="17"/>
      <c r="D81" s="12"/>
      <c r="E81" s="12" t="s">
        <v>202</v>
      </c>
      <c r="F81" s="12"/>
      <c r="G81" s="17"/>
      <c r="H81" s="12">
        <v>2</v>
      </c>
      <c r="I81" s="12"/>
      <c r="J81" s="19">
        <v>2</v>
      </c>
      <c r="K81" s="19" t="s">
        <v>116</v>
      </c>
      <c r="L81" s="37"/>
      <c r="M81" s="105"/>
      <c r="N81" s="107"/>
      <c r="O81" s="22" t="s">
        <v>134</v>
      </c>
      <c r="P81" s="24" t="s">
        <v>324</v>
      </c>
    </row>
    <row r="82" spans="1:16" s="4" customFormat="1" x14ac:dyDescent="0.2">
      <c r="A82" s="24" t="s">
        <v>263</v>
      </c>
      <c r="B82" s="14" t="s">
        <v>63</v>
      </c>
      <c r="C82" s="17"/>
      <c r="D82" s="12"/>
      <c r="E82" s="12" t="s">
        <v>202</v>
      </c>
      <c r="F82" s="12"/>
      <c r="G82" s="17">
        <v>2</v>
      </c>
      <c r="H82" s="12"/>
      <c r="I82" s="12"/>
      <c r="J82" s="19">
        <v>2</v>
      </c>
      <c r="K82" s="19" t="s">
        <v>114</v>
      </c>
      <c r="L82" s="37"/>
      <c r="M82" s="105"/>
      <c r="N82" s="107"/>
      <c r="O82" s="22" t="s">
        <v>97</v>
      </c>
      <c r="P82" s="24" t="s">
        <v>237</v>
      </c>
    </row>
    <row r="83" spans="1:16" s="4" customFormat="1" x14ac:dyDescent="0.2">
      <c r="A83" s="24" t="s">
        <v>322</v>
      </c>
      <c r="B83" s="14" t="s">
        <v>252</v>
      </c>
      <c r="C83" s="17"/>
      <c r="D83" s="12"/>
      <c r="E83" s="12" t="s">
        <v>202</v>
      </c>
      <c r="F83" s="12"/>
      <c r="G83" s="17">
        <v>2</v>
      </c>
      <c r="H83" s="12"/>
      <c r="I83" s="12"/>
      <c r="J83" s="19">
        <v>2</v>
      </c>
      <c r="K83" s="19" t="s">
        <v>114</v>
      </c>
      <c r="L83" s="37"/>
      <c r="M83" s="105"/>
      <c r="N83" s="107"/>
      <c r="O83" s="22" t="s">
        <v>106</v>
      </c>
      <c r="P83" s="24" t="s">
        <v>325</v>
      </c>
    </row>
    <row r="84" spans="1:16" s="4" customFormat="1" x14ac:dyDescent="0.2">
      <c r="A84" s="48"/>
      <c r="B84" s="62" t="s">
        <v>31</v>
      </c>
      <c r="C84" s="118">
        <f>SUMIF(C68:C83,"=x",$G68:$G83)+SUMIF(C68:C83,"=x",$H68:$H83)+SUMIF(C68:C83,"=x",$I68:$I83)</f>
        <v>0</v>
      </c>
      <c r="D84" s="119">
        <f>SUMIF(D68:D83,"=x",$G68:$G83)+SUMIF(D68:D83,"=x",$H68:$H83)+SUMIF(D68:D83,"=x",$I68:$I83)</f>
        <v>0</v>
      </c>
      <c r="E84" s="119">
        <f>SUMIF(E68:E83,"=x",$G68:$G83)+SUMIF(E68:E83,"=x",$H68:$H83)+SUMIF(E68:E83,"=x",$I68:$I83)</f>
        <v>0</v>
      </c>
      <c r="F84" s="119">
        <f>SUMIF(F68:F83,"=x",$G68:$G83)+SUMIF(F68:F83,"=x",$H68:$H83)+SUMIF(F68:F83,"=x",$I68:$I83)</f>
        <v>0</v>
      </c>
      <c r="G84" s="233"/>
      <c r="H84" s="246"/>
      <c r="I84" s="246"/>
      <c r="J84" s="246"/>
      <c r="K84" s="247"/>
      <c r="L84" s="99"/>
      <c r="M84" s="99"/>
      <c r="N84" s="110"/>
      <c r="O84" s="100"/>
      <c r="P84" s="197"/>
    </row>
    <row r="85" spans="1:16" s="4" customFormat="1" x14ac:dyDescent="0.2">
      <c r="A85" s="49"/>
      <c r="B85" s="49" t="s">
        <v>179</v>
      </c>
      <c r="C85" s="120">
        <f>SUMIF(C68:C83,"=x",$J68:$J83)</f>
        <v>0</v>
      </c>
      <c r="D85" s="111">
        <f>SUMIF(D68:D83,"=x",$J68:$J83)</f>
        <v>0</v>
      </c>
      <c r="E85" s="111">
        <f>SUMIF(E68:E83,"=x",$J68:$J83)</f>
        <v>0</v>
      </c>
      <c r="F85" s="111">
        <f>SUMIF(F68:F83,"=x",$J68:$J83)</f>
        <v>0</v>
      </c>
      <c r="G85" s="239">
        <v>18</v>
      </c>
      <c r="H85" s="240"/>
      <c r="I85" s="240"/>
      <c r="J85" s="240"/>
      <c r="K85" s="241"/>
      <c r="L85" s="99"/>
      <c r="M85" s="99"/>
      <c r="N85" s="110"/>
      <c r="O85" s="100"/>
      <c r="P85" s="197"/>
    </row>
    <row r="86" spans="1:16" s="4" customFormat="1" x14ac:dyDescent="0.2">
      <c r="A86" s="50"/>
      <c r="B86" s="50" t="s">
        <v>33</v>
      </c>
      <c r="C86" s="122">
        <f>SUMPRODUCT(--(C68:C83="x"),--($K68:$K83="K"))</f>
        <v>0</v>
      </c>
      <c r="D86" s="114">
        <f>SUMPRODUCT(--(D68:D83="x"),--($K68:$K83="K"))</f>
        <v>0</v>
      </c>
      <c r="E86" s="114">
        <f>SUMPRODUCT(--(E68:E83="x"),--($K68:$K83="K"))</f>
        <v>0</v>
      </c>
      <c r="F86" s="114">
        <f>SUMPRODUCT(--(F68:F83="x"),--($K68:$K83="K"))</f>
        <v>0</v>
      </c>
      <c r="G86" s="236"/>
      <c r="H86" s="237"/>
      <c r="I86" s="237"/>
      <c r="J86" s="237"/>
      <c r="K86" s="238"/>
      <c r="L86" s="99"/>
      <c r="M86" s="99"/>
      <c r="N86" s="110"/>
      <c r="O86" s="100"/>
      <c r="P86" s="197"/>
    </row>
    <row r="87" spans="1:16" s="4" customFormat="1" x14ac:dyDescent="0.2">
      <c r="A87" s="41" t="s">
        <v>373</v>
      </c>
      <c r="B87" s="212"/>
      <c r="C87" s="208"/>
      <c r="D87" s="209"/>
      <c r="E87" s="209"/>
      <c r="F87" s="209"/>
      <c r="G87" s="208"/>
      <c r="H87" s="210"/>
      <c r="I87" s="210"/>
      <c r="J87" s="210"/>
      <c r="K87" s="211"/>
      <c r="L87" s="105"/>
      <c r="M87" s="105"/>
      <c r="N87" s="19"/>
      <c r="O87" s="27"/>
      <c r="P87" s="24"/>
    </row>
    <row r="88" spans="1:16" s="4" customFormat="1" x14ac:dyDescent="0.2">
      <c r="A88" s="24"/>
      <c r="B88" s="14" t="s">
        <v>135</v>
      </c>
      <c r="C88" s="17"/>
      <c r="D88" s="12"/>
      <c r="E88" s="12"/>
      <c r="F88" s="12"/>
      <c r="G88" s="17"/>
      <c r="H88" s="12"/>
      <c r="I88" s="12"/>
      <c r="J88" s="19"/>
      <c r="K88" s="19"/>
      <c r="L88" s="37"/>
      <c r="M88" s="105"/>
      <c r="N88" s="107"/>
      <c r="O88" s="22" t="s">
        <v>138</v>
      </c>
      <c r="P88" s="22" t="s">
        <v>283</v>
      </c>
    </row>
    <row r="89" spans="1:16" s="4" customFormat="1" x14ac:dyDescent="0.2">
      <c r="A89" s="41" t="s">
        <v>187</v>
      </c>
      <c r="B89" s="42"/>
      <c r="C89" s="101"/>
      <c r="D89" s="102"/>
      <c r="E89" s="102"/>
      <c r="F89" s="102"/>
      <c r="G89" s="101"/>
      <c r="H89" s="102"/>
      <c r="I89" s="102"/>
      <c r="J89" s="102"/>
      <c r="K89" s="103"/>
      <c r="L89" s="101"/>
      <c r="M89" s="101"/>
      <c r="N89" s="106"/>
      <c r="O89" s="103"/>
      <c r="P89" s="196"/>
    </row>
    <row r="90" spans="1:16" s="4" customFormat="1" x14ac:dyDescent="0.2">
      <c r="A90" s="20" t="s">
        <v>83</v>
      </c>
      <c r="B90" s="14" t="s">
        <v>188</v>
      </c>
      <c r="C90" s="16"/>
      <c r="D90" s="9" t="s">
        <v>30</v>
      </c>
      <c r="E90" s="9"/>
      <c r="F90" s="9"/>
      <c r="G90" s="17"/>
      <c r="H90" s="18" t="s">
        <v>85</v>
      </c>
      <c r="I90" s="12"/>
      <c r="J90" s="19">
        <v>6</v>
      </c>
      <c r="K90" s="19" t="s">
        <v>136</v>
      </c>
      <c r="L90" s="8"/>
      <c r="M90" s="104"/>
      <c r="N90" s="107"/>
      <c r="O90" s="22" t="s">
        <v>100</v>
      </c>
      <c r="P90" s="24" t="s">
        <v>238</v>
      </c>
    </row>
    <row r="91" spans="1:16" s="4" customFormat="1" x14ac:dyDescent="0.2">
      <c r="A91" s="48"/>
      <c r="B91" s="62" t="s">
        <v>31</v>
      </c>
      <c r="C91" s="118">
        <f>SUMIF(C90:C90,"=x",$G90:$G90)+SUMIF(C90:C90,"=x",$H90:$H90)+SUMIF(C90:C90,"=x",$I90:$I90)</f>
        <v>0</v>
      </c>
      <c r="D91" s="119">
        <f>SUMIF(D90:D90,"=x",$G90:$G90)+SUMIF(D90:D90,"=x",$H90:$H90)+SUMIF(D90:D90,"=x",$I90:$I90)</f>
        <v>0</v>
      </c>
      <c r="E91" s="119">
        <f>SUMIF(E90:E90,"=x",$G90:$G90)+SUMIF(E90:E90,"=x",$H90:$H90)+SUMIF(E90:E90,"=x",$I90:$I90)</f>
        <v>0</v>
      </c>
      <c r="F91" s="119">
        <f>SUMIF(F90:F90,"=x",$G90:$G90)+SUMIF(F90:F90,"=x",$H90:$H90)+SUMIF(F90:F90,"=x",$I90:$I90)</f>
        <v>0</v>
      </c>
      <c r="G91" s="233">
        <f>SUM(C91:F91)</f>
        <v>0</v>
      </c>
      <c r="H91" s="246"/>
      <c r="I91" s="246"/>
      <c r="J91" s="246"/>
      <c r="K91" s="247"/>
      <c r="L91" s="99"/>
      <c r="M91" s="110"/>
      <c r="N91" s="110"/>
      <c r="O91" s="100"/>
      <c r="P91" s="197"/>
    </row>
    <row r="92" spans="1:16" s="4" customFormat="1" x14ac:dyDescent="0.2">
      <c r="A92" s="49"/>
      <c r="B92" s="49" t="s">
        <v>179</v>
      </c>
      <c r="C92" s="120">
        <f>SUMIF(C90:C90,"=x",$J90:$J90)</f>
        <v>0</v>
      </c>
      <c r="D92" s="117">
        <f>SUMIF(D90:D90,"=x",$J90:$J90)</f>
        <v>6</v>
      </c>
      <c r="E92" s="111">
        <f>SUMIF(E90:E90,"=x",$J90:$J90)</f>
        <v>0</v>
      </c>
      <c r="F92" s="111">
        <f>SUMIF(F90:F90,"=x",$J90:$J90)</f>
        <v>0</v>
      </c>
      <c r="G92" s="251">
        <f>SUM(C92:F92)</f>
        <v>6</v>
      </c>
      <c r="H92" s="252"/>
      <c r="I92" s="252"/>
      <c r="J92" s="252"/>
      <c r="K92" s="253"/>
      <c r="L92" s="99"/>
      <c r="M92" s="110"/>
      <c r="N92" s="110"/>
      <c r="O92" s="100"/>
      <c r="P92" s="197"/>
    </row>
    <row r="93" spans="1:16" s="4" customFormat="1" x14ac:dyDescent="0.2">
      <c r="A93" s="50"/>
      <c r="B93" s="50" t="s">
        <v>33</v>
      </c>
      <c r="C93" s="122">
        <f>SUMPRODUCT(--(C90:C90="x"),--($K90:$K90="K"))</f>
        <v>0</v>
      </c>
      <c r="D93" s="114">
        <f>SUMPRODUCT(--(D90:D90="x"),--($K90:$K90="K"))</f>
        <v>0</v>
      </c>
      <c r="E93" s="114">
        <f>SUMPRODUCT(--(E90:E90="x"),--($K90:$K90="K"))</f>
        <v>0</v>
      </c>
      <c r="F93" s="114">
        <f>SUMPRODUCT(--(F90:F90="x"),--($K90:$K90="K"))</f>
        <v>0</v>
      </c>
      <c r="G93" s="236">
        <v>0</v>
      </c>
      <c r="H93" s="237"/>
      <c r="I93" s="237"/>
      <c r="J93" s="237"/>
      <c r="K93" s="238"/>
      <c r="L93" s="99"/>
      <c r="M93" s="110"/>
      <c r="N93" s="110"/>
      <c r="O93" s="100"/>
      <c r="P93" s="197"/>
    </row>
    <row r="94" spans="1:16" s="4" customFormat="1" x14ac:dyDescent="0.2">
      <c r="A94" s="41" t="s">
        <v>189</v>
      </c>
      <c r="B94" s="42"/>
      <c r="C94" s="272"/>
      <c r="D94" s="273"/>
      <c r="E94" s="273"/>
      <c r="F94" s="273"/>
      <c r="G94" s="272"/>
      <c r="H94" s="273"/>
      <c r="I94" s="273"/>
      <c r="J94" s="273"/>
      <c r="K94" s="274"/>
      <c r="L94" s="101"/>
      <c r="M94" s="106"/>
      <c r="N94" s="106"/>
      <c r="O94" s="103"/>
      <c r="P94" s="196"/>
    </row>
    <row r="95" spans="1:16" s="4" customFormat="1" x14ac:dyDescent="0.2">
      <c r="A95" s="20"/>
      <c r="B95" s="91" t="s">
        <v>190</v>
      </c>
      <c r="C95" s="16"/>
      <c r="D95" s="9"/>
      <c r="E95" s="9"/>
      <c r="F95" s="9"/>
      <c r="G95" s="17"/>
      <c r="H95" s="12"/>
      <c r="I95" s="12"/>
      <c r="J95" s="19">
        <v>6</v>
      </c>
      <c r="K95" s="19"/>
      <c r="L95" s="8"/>
      <c r="M95" s="10"/>
      <c r="N95" s="107"/>
      <c r="O95" s="21"/>
      <c r="P95" s="24"/>
    </row>
    <row r="96" spans="1:16" s="4" customFormat="1" x14ac:dyDescent="0.2">
      <c r="A96" s="48"/>
      <c r="B96" s="62" t="s">
        <v>31</v>
      </c>
      <c r="C96" s="118">
        <f>SUMIF(C95:C95,"=x",$G95:$G95)+SUMIF(C95:C95,"=x",$H95:$H95)+SUMIF(C95:C95,"=x",$I95:$I95)</f>
        <v>0</v>
      </c>
      <c r="D96" s="119">
        <f>SUMIF(D95:D95,"=x",$G95:$G95)+SUMIF(D95:D95,"=x",$H95:$H95)+SUMIF(D95:D95,"=x",$I95:$I95)</f>
        <v>0</v>
      </c>
      <c r="E96" s="119">
        <f>SUMIF(E95:E95,"=x",$G95:$G95)+SUMIF(E95:E95,"=x",$H95:$H95)+SUMIF(E95:E95,"=x",$I95:$I95)</f>
        <v>0</v>
      </c>
      <c r="F96" s="119">
        <f>SUMIF(F95:F95,"=x",$G95:$G95)+SUMIF(F95:F95,"=x",$H95:$H95)+SUMIF(F95:F95,"=x",$I95:$I95)</f>
        <v>0</v>
      </c>
      <c r="G96" s="233"/>
      <c r="H96" s="246"/>
      <c r="I96" s="246"/>
      <c r="J96" s="246"/>
      <c r="K96" s="247"/>
      <c r="L96" s="99"/>
      <c r="M96" s="110"/>
      <c r="N96" s="110"/>
      <c r="O96" s="100"/>
      <c r="P96" s="197"/>
    </row>
    <row r="97" spans="1:16" s="4" customFormat="1" x14ac:dyDescent="0.2">
      <c r="A97" s="49"/>
      <c r="B97" s="49" t="s">
        <v>179</v>
      </c>
      <c r="C97" s="120">
        <f>SUMIF(C95:C95,"=x",$J95:$J95)</f>
        <v>0</v>
      </c>
      <c r="D97" s="111">
        <f>SUMIF(D95:D95,"=x",$J95:$J95)</f>
        <v>0</v>
      </c>
      <c r="E97" s="111">
        <f>SUMIF(E95:E95,"=x",$J95:$J95)</f>
        <v>0</v>
      </c>
      <c r="F97" s="111">
        <f>SUMIF(F95:F95,"=x",$J95:$J95)</f>
        <v>0</v>
      </c>
      <c r="G97" s="239">
        <v>6</v>
      </c>
      <c r="H97" s="240"/>
      <c r="I97" s="240"/>
      <c r="J97" s="240"/>
      <c r="K97" s="241"/>
      <c r="L97" s="99"/>
      <c r="M97" s="110"/>
      <c r="N97" s="110"/>
      <c r="O97" s="100"/>
      <c r="P97" s="197"/>
    </row>
    <row r="98" spans="1:16" s="4" customFormat="1" x14ac:dyDescent="0.2">
      <c r="A98" s="50"/>
      <c r="B98" s="50" t="s">
        <v>33</v>
      </c>
      <c r="C98" s="122">
        <f>SUMPRODUCT(--(C95:C95="x"),--($K95:$K95="K"))</f>
        <v>0</v>
      </c>
      <c r="D98" s="114">
        <f>SUMPRODUCT(--(D95:D95="x"),--($K95:$K95="K"))</f>
        <v>0</v>
      </c>
      <c r="E98" s="114">
        <f>SUMPRODUCT(--(E95:E95="x"),--($K95:$K95="K"))</f>
        <v>0</v>
      </c>
      <c r="F98" s="114">
        <f>SUMPRODUCT(--(F95:F95="x"),--($K95:$K95="K"))</f>
        <v>0</v>
      </c>
      <c r="G98" s="236"/>
      <c r="H98" s="237"/>
      <c r="I98" s="237"/>
      <c r="J98" s="237"/>
      <c r="K98" s="238"/>
      <c r="L98" s="99"/>
      <c r="M98" s="110"/>
      <c r="N98" s="110"/>
      <c r="O98" s="100"/>
      <c r="P98" s="197"/>
    </row>
    <row r="99" spans="1:16" s="4" customFormat="1" x14ac:dyDescent="0.2">
      <c r="A99" s="41" t="s">
        <v>191</v>
      </c>
      <c r="B99" s="42"/>
      <c r="C99" s="272"/>
      <c r="D99" s="273"/>
      <c r="E99" s="273"/>
      <c r="F99" s="273"/>
      <c r="G99" s="272"/>
      <c r="H99" s="273"/>
      <c r="I99" s="273"/>
      <c r="J99" s="273"/>
      <c r="K99" s="274"/>
      <c r="L99" s="101"/>
      <c r="M99" s="106"/>
      <c r="N99" s="106"/>
      <c r="O99" s="103"/>
      <c r="P99" s="196"/>
    </row>
    <row r="100" spans="1:16" s="4" customFormat="1" ht="12.75" customHeight="1" x14ac:dyDescent="0.2">
      <c r="A100" s="24" t="s">
        <v>259</v>
      </c>
      <c r="B100" s="14" t="s">
        <v>193</v>
      </c>
      <c r="C100" s="17"/>
      <c r="D100" s="12"/>
      <c r="E100" s="12" t="s">
        <v>30</v>
      </c>
      <c r="F100" s="12"/>
      <c r="G100" s="17"/>
      <c r="H100" s="12">
        <v>1</v>
      </c>
      <c r="I100" s="12"/>
      <c r="J100" s="19">
        <v>15</v>
      </c>
      <c r="K100" s="19" t="s">
        <v>116</v>
      </c>
      <c r="L100" s="37"/>
      <c r="M100" s="19"/>
      <c r="N100" s="107"/>
      <c r="O100" s="22" t="s">
        <v>138</v>
      </c>
      <c r="P100" s="24" t="s">
        <v>257</v>
      </c>
    </row>
    <row r="101" spans="1:16" s="4" customFormat="1" x14ac:dyDescent="0.2">
      <c r="A101" s="24" t="s">
        <v>260</v>
      </c>
      <c r="B101" s="14" t="s">
        <v>194</v>
      </c>
      <c r="C101" s="17"/>
      <c r="D101" s="12"/>
      <c r="E101" s="12"/>
      <c r="F101" s="12" t="s">
        <v>30</v>
      </c>
      <c r="G101" s="17"/>
      <c r="H101" s="12">
        <v>1</v>
      </c>
      <c r="I101" s="12"/>
      <c r="J101" s="19">
        <v>15</v>
      </c>
      <c r="K101" s="19" t="s">
        <v>116</v>
      </c>
      <c r="L101" s="37"/>
      <c r="M101" s="19"/>
      <c r="N101" s="107"/>
      <c r="O101" s="22" t="s">
        <v>138</v>
      </c>
      <c r="P101" s="24" t="s">
        <v>258</v>
      </c>
    </row>
    <row r="102" spans="1:16" s="4" customFormat="1" x14ac:dyDescent="0.2">
      <c r="A102" s="48"/>
      <c r="B102" s="62" t="s">
        <v>31</v>
      </c>
      <c r="C102" s="118">
        <f>SUMIF(C100:C101,"=x",$G100:$G101)+SUMIF(C100:C101,"=x",$H100:$H101)+SUMIF(C100:C101,"=x",$I100:$I101)</f>
        <v>0</v>
      </c>
      <c r="D102" s="119">
        <f>SUMIF(D100:D101,"=x",$G100:$G101)+SUMIF(D100:D101,"=x",$H100:$H101)+SUMIF(D100:D101,"=x",$I100:$I101)</f>
        <v>0</v>
      </c>
      <c r="E102" s="127">
        <f>SUMIF(E100:E101,"=x",$G100:$G101)+SUMIF(E100:E101,"=x",$H100:$H101)+SUMIF(E100:E101,"=x",$I100:$I101)</f>
        <v>1</v>
      </c>
      <c r="F102" s="127">
        <f>SUMIF(F100:F101,"=x",$G100:$G101)+SUMIF(F100:F101,"=x",$H100:$H101)+SUMIF(F100:F101,"=x",$I100:$I101)</f>
        <v>1</v>
      </c>
      <c r="G102" s="230">
        <f>SUM(C102:F102)</f>
        <v>2</v>
      </c>
      <c r="H102" s="231"/>
      <c r="I102" s="231"/>
      <c r="J102" s="231"/>
      <c r="K102" s="232"/>
      <c r="L102" s="99"/>
      <c r="M102" s="110"/>
      <c r="N102" s="110"/>
      <c r="O102" s="100"/>
      <c r="P102" s="197"/>
    </row>
    <row r="103" spans="1:16" s="4" customFormat="1" x14ac:dyDescent="0.2">
      <c r="A103" s="49"/>
      <c r="B103" s="49" t="s">
        <v>32</v>
      </c>
      <c r="C103" s="116">
        <f>SUMIF(C100:C101,"=x",$J100:$J101)</f>
        <v>0</v>
      </c>
      <c r="D103" s="117">
        <f t="shared" ref="D103:F103" si="0">SUMIF(D100:D101,"=x",$J100:$J101)</f>
        <v>0</v>
      </c>
      <c r="E103" s="117">
        <f t="shared" si="0"/>
        <v>15</v>
      </c>
      <c r="F103" s="227">
        <f t="shared" si="0"/>
        <v>15</v>
      </c>
      <c r="G103" s="239">
        <v>30</v>
      </c>
      <c r="H103" s="240"/>
      <c r="I103" s="240"/>
      <c r="J103" s="240"/>
      <c r="K103" s="241"/>
      <c r="L103" s="99"/>
      <c r="M103" s="110"/>
      <c r="N103" s="110"/>
      <c r="O103" s="100"/>
      <c r="P103" s="197"/>
    </row>
    <row r="104" spans="1:16" s="4" customFormat="1" x14ac:dyDescent="0.2">
      <c r="A104" s="50"/>
      <c r="B104" s="50" t="s">
        <v>33</v>
      </c>
      <c r="C104" s="122">
        <f>SUMPRODUCT(--(C100:C101="x"),--($K100:$K101="K"))</f>
        <v>0</v>
      </c>
      <c r="D104" s="114">
        <f>SUMPRODUCT(--(D100:D101="x"),--($K100:$K101="K"))</f>
        <v>0</v>
      </c>
      <c r="E104" s="114">
        <f>SUMPRODUCT(--(E100:E101="x"),--($K100:$K101="K"))</f>
        <v>0</v>
      </c>
      <c r="F104" s="114">
        <f>SUMPRODUCT(--(F100:F101="x"),--($K100:$K101="K"))</f>
        <v>0</v>
      </c>
      <c r="G104" s="236">
        <f>SUM(C104:F104)</f>
        <v>0</v>
      </c>
      <c r="H104" s="237"/>
      <c r="I104" s="237"/>
      <c r="J104" s="237"/>
      <c r="K104" s="238"/>
      <c r="L104" s="99"/>
      <c r="M104" s="110"/>
      <c r="N104" s="110"/>
      <c r="O104" s="100"/>
      <c r="P104" s="197"/>
    </row>
    <row r="105" spans="1:16" s="4" customFormat="1" x14ac:dyDescent="0.2">
      <c r="A105" s="96" t="s">
        <v>192</v>
      </c>
      <c r="B105" s="97"/>
      <c r="C105" s="264"/>
      <c r="D105" s="265"/>
      <c r="E105" s="265"/>
      <c r="F105" s="266"/>
      <c r="G105" s="264"/>
      <c r="H105" s="265"/>
      <c r="I105" s="265"/>
      <c r="J105" s="265"/>
      <c r="K105" s="266"/>
      <c r="L105" s="86"/>
      <c r="M105" s="87"/>
      <c r="N105" s="87"/>
      <c r="O105" s="87"/>
      <c r="P105" s="196"/>
    </row>
    <row r="106" spans="1:16" s="4" customFormat="1" x14ac:dyDescent="0.2">
      <c r="A106" s="267" t="s">
        <v>31</v>
      </c>
      <c r="B106" s="268"/>
      <c r="C106" s="80"/>
      <c r="D106" s="81"/>
      <c r="E106" s="81"/>
      <c r="F106" s="81"/>
      <c r="G106" s="269">
        <f>SUM(C106:F106)</f>
        <v>0</v>
      </c>
      <c r="H106" s="270"/>
      <c r="I106" s="270"/>
      <c r="J106" s="270"/>
      <c r="K106" s="271"/>
      <c r="L106" s="88"/>
      <c r="M106" s="98"/>
      <c r="N106" s="98"/>
      <c r="O106" s="98"/>
      <c r="P106" s="197"/>
    </row>
    <row r="107" spans="1:16" s="4" customFormat="1" x14ac:dyDescent="0.2">
      <c r="A107" s="254" t="s">
        <v>32</v>
      </c>
      <c r="B107" s="255"/>
      <c r="C107" s="82">
        <f>SUMIF($A2:$A106,$A107,C2:C106)+SUMIF($A2:$A106,$A101,C2:C106)</f>
        <v>0</v>
      </c>
      <c r="D107" s="83">
        <f>SUMIF($A2:$A106,$A107,D2:D106)+SUMIF($A2:$A106,$A101,D2:D106)</f>
        <v>0</v>
      </c>
      <c r="E107" s="83">
        <f>SUMIF($A2:$A106,$A107,E2:E106)+SUMIF($A2:$A106,$A101,E2:E106)</f>
        <v>0</v>
      </c>
      <c r="F107" s="83">
        <f>SUMIF($A2:$A106,$A107,F2:F106)+SUMIF($A2:$A106,$A101,F2:F106)</f>
        <v>0</v>
      </c>
      <c r="G107" s="256">
        <f>G12+G18+G25+G39+G52+G63+G85+G92+G97+G103</f>
        <v>120</v>
      </c>
      <c r="H107" s="257"/>
      <c r="I107" s="257"/>
      <c r="J107" s="257"/>
      <c r="K107" s="258"/>
      <c r="L107" s="89"/>
      <c r="M107" s="98"/>
      <c r="N107" s="98"/>
      <c r="O107" s="98"/>
      <c r="P107" s="197"/>
    </row>
    <row r="108" spans="1:16" s="4" customFormat="1" x14ac:dyDescent="0.2">
      <c r="A108" s="259" t="s">
        <v>33</v>
      </c>
      <c r="B108" s="260"/>
      <c r="C108" s="84"/>
      <c r="D108" s="85"/>
      <c r="E108" s="85"/>
      <c r="F108" s="85"/>
      <c r="G108" s="261">
        <f>SUM(C108:F108)</f>
        <v>0</v>
      </c>
      <c r="H108" s="262"/>
      <c r="I108" s="262"/>
      <c r="J108" s="262"/>
      <c r="K108" s="263"/>
      <c r="L108" s="90"/>
      <c r="M108" s="98"/>
      <c r="N108" s="98"/>
      <c r="O108" s="98"/>
      <c r="P108" s="197"/>
    </row>
    <row r="109" spans="1:16" s="4" customFormat="1" x14ac:dyDescent="0.2">
      <c r="B109" s="2"/>
      <c r="C109" s="2"/>
      <c r="D109" s="2"/>
      <c r="E109" s="2"/>
      <c r="F109" s="2"/>
      <c r="G109" s="2"/>
      <c r="H109" s="2"/>
      <c r="I109" s="2"/>
      <c r="J109" s="2"/>
      <c r="K109" s="1"/>
      <c r="L109" s="2"/>
      <c r="M109" s="2"/>
      <c r="N109" s="2"/>
      <c r="O109" s="13"/>
    </row>
    <row r="110" spans="1:16" s="4" customFormat="1" x14ac:dyDescent="0.2">
      <c r="A110" s="5" t="s">
        <v>390</v>
      </c>
      <c r="B110" s="2"/>
      <c r="C110" s="2"/>
      <c r="D110" s="2"/>
      <c r="E110" s="2"/>
      <c r="F110" s="2"/>
      <c r="G110" s="2"/>
      <c r="H110" s="2"/>
      <c r="I110" s="2"/>
      <c r="J110" s="2"/>
      <c r="K110" s="1"/>
      <c r="L110" s="2"/>
      <c r="M110" s="2"/>
      <c r="N110" s="2"/>
      <c r="O110" s="13"/>
    </row>
    <row r="111" spans="1:16" s="4" customFormat="1" x14ac:dyDescent="0.2">
      <c r="B111" s="2"/>
      <c r="C111" s="2"/>
      <c r="D111" s="2"/>
      <c r="E111" s="2"/>
      <c r="F111" s="2"/>
      <c r="G111" s="2"/>
      <c r="H111" s="2"/>
      <c r="I111" s="2"/>
      <c r="J111" s="2"/>
      <c r="K111" s="1"/>
      <c r="L111" s="2"/>
      <c r="M111" s="2"/>
      <c r="N111" s="2"/>
      <c r="O111" s="13"/>
    </row>
    <row r="112" spans="1:16" s="4" customFormat="1" x14ac:dyDescent="0.2">
      <c r="B112" s="2"/>
      <c r="C112" s="2"/>
      <c r="D112" s="2"/>
      <c r="E112" s="2"/>
      <c r="F112" s="2"/>
      <c r="G112" s="2"/>
      <c r="H112" s="2"/>
      <c r="I112" s="2"/>
      <c r="J112" s="2"/>
      <c r="K112" s="1"/>
      <c r="L112" s="2"/>
      <c r="M112" s="2"/>
      <c r="N112" s="2"/>
      <c r="O112" s="13"/>
    </row>
    <row r="113" spans="1:15" s="4" customFormat="1" x14ac:dyDescent="0.2">
      <c r="A113" s="92" t="s">
        <v>5</v>
      </c>
      <c r="B113" s="1"/>
      <c r="C113" s="2"/>
      <c r="D113" s="2"/>
      <c r="E113" s="2"/>
      <c r="F113" s="2"/>
      <c r="G113" s="2"/>
      <c r="H113" s="2"/>
      <c r="I113" s="2"/>
      <c r="J113" s="2"/>
      <c r="K113" s="1"/>
      <c r="L113" s="2"/>
      <c r="M113" s="2"/>
      <c r="N113" s="2"/>
      <c r="O113" s="13"/>
    </row>
    <row r="114" spans="1:15" s="4" customFormat="1" x14ac:dyDescent="0.2">
      <c r="A114" s="93" t="s">
        <v>195</v>
      </c>
      <c r="B114" s="1"/>
      <c r="C114" s="2"/>
      <c r="D114" s="2"/>
      <c r="E114" s="2"/>
      <c r="F114" s="2"/>
      <c r="G114" s="2"/>
      <c r="H114" s="2"/>
      <c r="I114" s="2"/>
      <c r="J114" s="2"/>
      <c r="K114" s="1"/>
      <c r="L114" s="2"/>
      <c r="M114" s="2"/>
      <c r="N114" s="2"/>
      <c r="O114" s="13"/>
    </row>
    <row r="115" spans="1:15" s="4" customFormat="1" x14ac:dyDescent="0.2">
      <c r="A115" s="93" t="s">
        <v>196</v>
      </c>
      <c r="B115" s="1"/>
      <c r="C115" s="2"/>
      <c r="D115" s="2"/>
      <c r="E115" s="2"/>
      <c r="F115" s="2"/>
      <c r="G115" s="2"/>
      <c r="H115" s="2"/>
      <c r="I115" s="2"/>
      <c r="J115" s="2"/>
      <c r="K115" s="1"/>
      <c r="L115" s="2"/>
      <c r="M115" s="2"/>
      <c r="N115" s="2"/>
      <c r="O115" s="13"/>
    </row>
    <row r="116" spans="1:15" s="4" customFormat="1" x14ac:dyDescent="0.2">
      <c r="A116" s="93" t="s">
        <v>201</v>
      </c>
      <c r="B116" s="1"/>
      <c r="C116" s="2"/>
      <c r="D116" s="2"/>
      <c r="E116" s="2"/>
      <c r="F116" s="2"/>
      <c r="G116" s="2"/>
      <c r="H116" s="2"/>
      <c r="I116" s="2"/>
      <c r="J116" s="2"/>
      <c r="K116" s="1"/>
      <c r="L116" s="2"/>
      <c r="M116" s="2"/>
      <c r="N116" s="2"/>
      <c r="O116" s="13"/>
    </row>
    <row r="117" spans="1:15" s="4" customFormat="1" x14ac:dyDescent="0.2">
      <c r="B117" s="1"/>
      <c r="C117" s="2"/>
      <c r="D117" s="2"/>
      <c r="E117" s="2"/>
      <c r="F117" s="2"/>
      <c r="G117" s="2"/>
      <c r="H117" s="2"/>
      <c r="I117" s="2"/>
      <c r="J117" s="2"/>
      <c r="K117" s="1"/>
      <c r="L117" s="2"/>
      <c r="M117" s="2"/>
      <c r="N117" s="2"/>
      <c r="O117" s="13"/>
    </row>
    <row r="118" spans="1:15" s="4" customFormat="1" x14ac:dyDescent="0.2">
      <c r="A118" s="123" t="s">
        <v>6</v>
      </c>
      <c r="B118" s="1"/>
      <c r="C118" s="2"/>
      <c r="D118" s="2"/>
      <c r="E118" s="2"/>
      <c r="F118" s="2"/>
      <c r="G118" s="2"/>
      <c r="H118" s="2"/>
      <c r="I118" s="2"/>
      <c r="J118" s="2"/>
      <c r="K118" s="1"/>
      <c r="L118" s="2"/>
      <c r="M118" s="2"/>
      <c r="N118" s="2"/>
      <c r="O118" s="13"/>
    </row>
    <row r="119" spans="1:15" s="4" customFormat="1" x14ac:dyDescent="0.2">
      <c r="A119" s="5" t="s">
        <v>197</v>
      </c>
      <c r="B119" s="1"/>
      <c r="C119" s="2"/>
      <c r="D119" s="2"/>
      <c r="E119" s="2"/>
      <c r="F119" s="2"/>
      <c r="G119" s="2"/>
      <c r="H119" s="2"/>
      <c r="I119" s="2"/>
      <c r="J119" s="2"/>
      <c r="K119" s="1"/>
      <c r="L119" s="2"/>
      <c r="M119" s="2"/>
      <c r="N119" s="2"/>
      <c r="O119" s="13"/>
    </row>
    <row r="120" spans="1:15" s="4" customFormat="1" x14ac:dyDescent="0.2">
      <c r="A120" s="7" t="s">
        <v>198</v>
      </c>
      <c r="B120" s="1"/>
      <c r="C120" s="2"/>
      <c r="D120" s="2"/>
      <c r="E120" s="2"/>
      <c r="F120" s="2"/>
      <c r="G120" s="2"/>
      <c r="H120" s="2"/>
      <c r="I120" s="2"/>
      <c r="J120" s="2"/>
      <c r="K120" s="1"/>
      <c r="L120" s="2"/>
      <c r="M120" s="2"/>
      <c r="N120" s="2"/>
      <c r="O120" s="13"/>
    </row>
    <row r="121" spans="1:15" s="4" customFormat="1" x14ac:dyDescent="0.2">
      <c r="A121"/>
      <c r="B121" s="1"/>
      <c r="C121" s="2"/>
      <c r="D121" s="2"/>
      <c r="E121" s="2"/>
      <c r="F121" s="2"/>
      <c r="G121" s="2"/>
      <c r="H121" s="2"/>
      <c r="I121" s="2"/>
      <c r="J121" s="2"/>
      <c r="K121" s="1"/>
      <c r="L121" s="2"/>
      <c r="M121" s="2"/>
      <c r="N121" s="2"/>
      <c r="O121" s="13"/>
    </row>
    <row r="122" spans="1:15" s="4" customFormat="1" x14ac:dyDescent="0.2">
      <c r="A122" s="92" t="s">
        <v>26</v>
      </c>
      <c r="B122" s="1"/>
      <c r="C122" s="2"/>
      <c r="D122" s="2"/>
      <c r="E122" s="2"/>
      <c r="F122" s="2"/>
      <c r="G122" s="2"/>
      <c r="H122" s="2"/>
      <c r="I122" s="2"/>
      <c r="J122" s="2"/>
      <c r="K122" s="1"/>
      <c r="L122" s="2"/>
      <c r="M122" s="2"/>
      <c r="N122" s="2"/>
      <c r="O122" s="13"/>
    </row>
    <row r="123" spans="1:15" s="4" customFormat="1" ht="12.75" customHeight="1" x14ac:dyDescent="0.2">
      <c r="A123" s="124" t="s">
        <v>199</v>
      </c>
      <c r="B123" s="1"/>
      <c r="C123" s="2"/>
      <c r="D123" s="2"/>
      <c r="E123" s="2"/>
      <c r="F123" s="2"/>
      <c r="G123" s="2"/>
      <c r="H123" s="2"/>
      <c r="I123" s="2"/>
      <c r="J123" s="2"/>
      <c r="K123" s="1"/>
      <c r="L123" s="2"/>
      <c r="M123" s="2"/>
      <c r="N123" s="2"/>
      <c r="O123" s="13"/>
    </row>
    <row r="124" spans="1:15" s="4" customFormat="1" x14ac:dyDescent="0.2">
      <c r="A124" s="124" t="s">
        <v>200</v>
      </c>
      <c r="B124" s="1"/>
      <c r="C124" s="2"/>
      <c r="D124" s="2"/>
      <c r="E124" s="2"/>
      <c r="F124" s="2"/>
      <c r="G124" s="2"/>
      <c r="H124" s="2"/>
      <c r="I124" s="2"/>
      <c r="J124" s="2"/>
      <c r="K124" s="1"/>
      <c r="L124" s="2"/>
      <c r="M124" s="2"/>
      <c r="N124" s="2"/>
      <c r="O124" s="13"/>
    </row>
    <row r="125" spans="1:15" s="4" customFormat="1" x14ac:dyDescent="0.2">
      <c r="A125" s="2"/>
      <c r="B125" s="1"/>
      <c r="C125" s="2"/>
      <c r="D125" s="2"/>
      <c r="E125" s="2"/>
      <c r="F125" s="2"/>
      <c r="G125" s="2"/>
      <c r="H125" s="2"/>
      <c r="I125" s="2"/>
      <c r="J125" s="2"/>
      <c r="K125" s="1"/>
      <c r="L125" s="2"/>
      <c r="M125" s="2"/>
      <c r="N125" s="2"/>
      <c r="O125" s="13"/>
    </row>
    <row r="126" spans="1:15" s="4" customFormat="1" x14ac:dyDescent="0.2">
      <c r="A126" s="2"/>
      <c r="B126" s="1"/>
      <c r="C126" s="2"/>
      <c r="D126" s="2"/>
      <c r="E126" s="2"/>
      <c r="F126" s="2"/>
      <c r="G126" s="2"/>
      <c r="H126" s="2"/>
      <c r="I126" s="2"/>
      <c r="J126" s="2"/>
      <c r="K126" s="1"/>
      <c r="L126" s="2"/>
      <c r="M126" s="2"/>
      <c r="N126" s="2"/>
      <c r="O126" s="13"/>
    </row>
    <row r="127" spans="1:15" s="4" customFormat="1" x14ac:dyDescent="0.2">
      <c r="A127" s="2"/>
      <c r="B127" s="1"/>
      <c r="C127" s="2"/>
      <c r="D127" s="2"/>
      <c r="E127" s="2"/>
      <c r="F127" s="2"/>
      <c r="G127" s="2"/>
      <c r="H127" s="2"/>
      <c r="I127" s="2"/>
      <c r="J127" s="2"/>
      <c r="K127" s="1"/>
      <c r="L127" s="2"/>
      <c r="M127" s="2"/>
      <c r="N127" s="2"/>
      <c r="O127" s="13"/>
    </row>
    <row r="128" spans="1:15" s="4" customFormat="1" x14ac:dyDescent="0.2">
      <c r="A128" s="2"/>
      <c r="B128" s="1"/>
      <c r="C128" s="2"/>
      <c r="D128" s="2"/>
      <c r="E128" s="2"/>
      <c r="F128" s="2"/>
      <c r="G128" s="2"/>
      <c r="H128" s="2"/>
      <c r="I128" s="2"/>
      <c r="J128" s="2"/>
      <c r="K128" s="1"/>
      <c r="L128" s="2"/>
      <c r="M128" s="2"/>
      <c r="N128" s="2"/>
      <c r="O128" s="13"/>
    </row>
    <row r="129" spans="1:15" s="4" customFormat="1" x14ac:dyDescent="0.2">
      <c r="A129" s="2"/>
      <c r="B129" s="1"/>
      <c r="C129" s="2"/>
      <c r="D129" s="2"/>
      <c r="E129" s="2"/>
      <c r="F129" s="2"/>
      <c r="G129" s="2"/>
      <c r="H129" s="2"/>
      <c r="I129" s="2"/>
      <c r="J129" s="2"/>
      <c r="K129" s="1"/>
      <c r="L129" s="2"/>
      <c r="M129" s="2"/>
      <c r="N129" s="2"/>
      <c r="O129" s="13"/>
    </row>
    <row r="130" spans="1:15" s="4" customFormat="1" x14ac:dyDescent="0.2">
      <c r="A130" s="2"/>
      <c r="B130" s="1"/>
      <c r="C130" s="2"/>
      <c r="D130" s="2"/>
      <c r="E130" s="2"/>
      <c r="F130" s="2"/>
      <c r="G130" s="2"/>
      <c r="H130" s="2"/>
      <c r="I130" s="2"/>
      <c r="J130" s="2"/>
      <c r="K130" s="1"/>
      <c r="L130" s="2"/>
      <c r="M130" s="2"/>
      <c r="N130" s="2"/>
      <c r="O130" s="13"/>
    </row>
    <row r="131" spans="1:15" s="4" customFormat="1" x14ac:dyDescent="0.2">
      <c r="A131" s="2"/>
      <c r="B131" s="1"/>
      <c r="C131" s="2"/>
      <c r="D131" s="2"/>
      <c r="E131" s="2"/>
      <c r="F131" s="2"/>
      <c r="G131" s="2"/>
      <c r="H131" s="2"/>
      <c r="I131" s="2"/>
      <c r="J131" s="2"/>
      <c r="K131" s="1"/>
      <c r="L131" s="2"/>
      <c r="M131" s="2"/>
      <c r="N131" s="2"/>
      <c r="O131" s="13"/>
    </row>
    <row r="132" spans="1:15" s="4" customFormat="1" x14ac:dyDescent="0.2">
      <c r="A132" s="2"/>
      <c r="B132" s="1"/>
      <c r="C132" s="2"/>
      <c r="D132" s="2"/>
      <c r="E132" s="2"/>
      <c r="F132" s="2"/>
      <c r="G132" s="2"/>
      <c r="H132" s="2"/>
      <c r="I132" s="2"/>
      <c r="J132" s="2"/>
      <c r="K132" s="1"/>
      <c r="L132" s="2"/>
      <c r="M132" s="2"/>
      <c r="N132" s="2"/>
      <c r="O132" s="13"/>
    </row>
    <row r="133" spans="1:15" s="4" customFormat="1" x14ac:dyDescent="0.2">
      <c r="A133" s="2"/>
      <c r="B133" s="1"/>
      <c r="C133" s="2"/>
      <c r="D133" s="2"/>
      <c r="E133" s="2"/>
      <c r="F133" s="2"/>
      <c r="G133" s="2"/>
      <c r="H133" s="2"/>
      <c r="I133" s="2"/>
      <c r="J133" s="2"/>
      <c r="K133" s="1"/>
      <c r="L133" s="2"/>
      <c r="M133" s="2"/>
      <c r="N133" s="2"/>
      <c r="O133" s="13"/>
    </row>
    <row r="134" spans="1:15" s="4" customFormat="1" x14ac:dyDescent="0.2">
      <c r="A134" s="2"/>
      <c r="B134" s="1"/>
      <c r="C134" s="2"/>
      <c r="D134" s="2"/>
      <c r="E134" s="2"/>
      <c r="F134" s="2"/>
      <c r="G134" s="2"/>
      <c r="H134" s="2"/>
      <c r="I134" s="2"/>
      <c r="J134" s="2"/>
      <c r="K134" s="1"/>
      <c r="L134" s="2"/>
      <c r="M134" s="2"/>
      <c r="N134" s="2"/>
      <c r="O134" s="13"/>
    </row>
    <row r="135" spans="1:15" s="4" customFormat="1" x14ac:dyDescent="0.2">
      <c r="A135" s="2"/>
      <c r="B135" s="1"/>
      <c r="C135" s="2"/>
      <c r="D135" s="2"/>
      <c r="E135" s="2"/>
      <c r="F135" s="2"/>
      <c r="G135" s="2"/>
      <c r="H135" s="2"/>
      <c r="I135" s="2"/>
      <c r="J135" s="2"/>
      <c r="K135" s="1"/>
      <c r="L135" s="2"/>
      <c r="M135" s="2"/>
      <c r="N135" s="2"/>
      <c r="O135" s="13"/>
    </row>
    <row r="136" spans="1:15" s="4" customFormat="1" x14ac:dyDescent="0.2">
      <c r="A136" s="2"/>
      <c r="B136" s="1"/>
      <c r="C136" s="2"/>
      <c r="D136" s="2"/>
      <c r="E136" s="2"/>
      <c r="F136" s="2"/>
      <c r="G136" s="2"/>
      <c r="H136" s="2"/>
      <c r="I136" s="2"/>
      <c r="J136" s="2"/>
      <c r="K136" s="1"/>
      <c r="L136" s="2"/>
      <c r="M136" s="2"/>
      <c r="N136" s="2"/>
      <c r="O136" s="13"/>
    </row>
    <row r="137" spans="1:15" s="4" customFormat="1" x14ac:dyDescent="0.2">
      <c r="A137" s="2"/>
      <c r="B137" s="1"/>
      <c r="C137" s="2"/>
      <c r="D137" s="2"/>
      <c r="E137" s="2"/>
      <c r="F137" s="2"/>
      <c r="G137" s="2"/>
      <c r="H137" s="2"/>
      <c r="I137" s="2"/>
      <c r="J137" s="2"/>
      <c r="K137" s="1"/>
      <c r="L137" s="2"/>
      <c r="M137" s="2"/>
      <c r="N137" s="2"/>
      <c r="O137" s="13"/>
    </row>
    <row r="138" spans="1:15" s="4" customFormat="1" x14ac:dyDescent="0.2">
      <c r="A138" s="2"/>
      <c r="B138" s="1"/>
      <c r="C138" s="2"/>
      <c r="D138" s="2"/>
      <c r="E138" s="2"/>
      <c r="F138" s="2"/>
      <c r="G138" s="2"/>
      <c r="H138" s="2"/>
      <c r="I138" s="2"/>
      <c r="J138" s="2"/>
      <c r="K138" s="1"/>
      <c r="L138" s="2"/>
      <c r="M138" s="2"/>
      <c r="N138" s="2"/>
      <c r="O138" s="13"/>
    </row>
    <row r="139" spans="1:15" s="4" customFormat="1" x14ac:dyDescent="0.2">
      <c r="A139" s="2"/>
      <c r="B139" s="1"/>
      <c r="C139" s="2"/>
      <c r="D139" s="2"/>
      <c r="E139" s="2"/>
      <c r="F139" s="2"/>
      <c r="G139" s="2"/>
      <c r="H139" s="2"/>
      <c r="I139" s="2"/>
      <c r="J139" s="2"/>
      <c r="K139" s="1"/>
      <c r="L139" s="2"/>
      <c r="M139" s="2"/>
      <c r="N139" s="2"/>
      <c r="O139" s="13"/>
    </row>
    <row r="140" spans="1:15" s="4" customFormat="1" x14ac:dyDescent="0.2">
      <c r="A140" s="2"/>
      <c r="B140" s="1"/>
      <c r="C140" s="2"/>
      <c r="D140" s="2"/>
      <c r="E140" s="2"/>
      <c r="F140" s="2"/>
      <c r="G140" s="2"/>
      <c r="H140" s="2"/>
      <c r="I140" s="2"/>
      <c r="J140" s="2"/>
      <c r="K140" s="1"/>
      <c r="L140" s="2"/>
      <c r="M140" s="2"/>
      <c r="N140" s="2"/>
      <c r="O140" s="13"/>
    </row>
    <row r="141" spans="1:15" s="4" customFormat="1" x14ac:dyDescent="0.2">
      <c r="A141" s="2"/>
      <c r="B141" s="1"/>
      <c r="C141" s="2"/>
      <c r="D141" s="2"/>
      <c r="E141" s="2"/>
      <c r="F141" s="2"/>
      <c r="G141" s="2"/>
      <c r="H141" s="2"/>
      <c r="I141" s="2"/>
      <c r="J141" s="2"/>
      <c r="K141" s="1"/>
      <c r="L141" s="2"/>
      <c r="M141" s="2"/>
      <c r="N141" s="2"/>
      <c r="O141" s="13"/>
    </row>
    <row r="142" spans="1:15" s="4" customFormat="1" x14ac:dyDescent="0.2">
      <c r="A142" s="2"/>
      <c r="B142" s="1"/>
      <c r="C142" s="2"/>
      <c r="D142" s="2"/>
      <c r="E142" s="2"/>
      <c r="F142" s="2"/>
      <c r="G142" s="2"/>
      <c r="H142" s="2"/>
      <c r="I142" s="2"/>
      <c r="J142" s="2"/>
      <c r="K142" s="1"/>
      <c r="L142" s="2"/>
      <c r="M142" s="2"/>
      <c r="N142" s="2"/>
      <c r="O142" s="13"/>
    </row>
    <row r="143" spans="1:15" s="4" customFormat="1" x14ac:dyDescent="0.2">
      <c r="A143" s="2"/>
      <c r="B143" s="1"/>
      <c r="C143" s="2"/>
      <c r="D143" s="2"/>
      <c r="E143" s="2"/>
      <c r="F143" s="2"/>
      <c r="G143" s="2"/>
      <c r="H143" s="2"/>
      <c r="I143" s="2"/>
      <c r="J143" s="2"/>
      <c r="K143" s="1"/>
      <c r="L143" s="2"/>
      <c r="M143" s="2"/>
      <c r="N143" s="2"/>
      <c r="O143" s="13"/>
    </row>
    <row r="144" spans="1:15" s="4" customFormat="1" x14ac:dyDescent="0.2">
      <c r="A144" s="2"/>
      <c r="B144" s="1"/>
      <c r="C144" s="2"/>
      <c r="D144" s="2"/>
      <c r="E144" s="2"/>
      <c r="F144" s="2"/>
      <c r="G144" s="2"/>
      <c r="H144" s="2"/>
      <c r="I144" s="2"/>
      <c r="J144" s="2"/>
      <c r="K144" s="1"/>
      <c r="L144" s="2"/>
      <c r="M144" s="2"/>
      <c r="N144" s="2"/>
      <c r="O144" s="13"/>
    </row>
    <row r="145" spans="1:15" s="4" customFormat="1" x14ac:dyDescent="0.2">
      <c r="A145" s="2"/>
      <c r="B145" s="1"/>
      <c r="C145" s="2"/>
      <c r="D145" s="2"/>
      <c r="E145" s="2"/>
      <c r="F145" s="2"/>
      <c r="G145" s="2"/>
      <c r="H145" s="2"/>
      <c r="I145" s="2"/>
      <c r="J145" s="2"/>
      <c r="K145" s="1"/>
      <c r="L145" s="2"/>
      <c r="M145" s="2"/>
      <c r="N145" s="2"/>
      <c r="O145" s="13"/>
    </row>
    <row r="146" spans="1:15" s="4" customFormat="1" x14ac:dyDescent="0.2">
      <c r="A146" s="2"/>
      <c r="B146" s="1"/>
      <c r="C146" s="2"/>
      <c r="D146" s="2"/>
      <c r="E146" s="2"/>
      <c r="F146" s="2"/>
      <c r="G146" s="2"/>
      <c r="H146" s="2"/>
      <c r="I146" s="2"/>
      <c r="J146" s="2"/>
      <c r="K146" s="1"/>
      <c r="L146" s="2"/>
      <c r="M146" s="2"/>
      <c r="N146" s="2"/>
      <c r="O146" s="13"/>
    </row>
    <row r="147" spans="1:15" s="4" customFormat="1" x14ac:dyDescent="0.2">
      <c r="A147" s="2"/>
      <c r="B147" s="1"/>
      <c r="C147" s="2"/>
      <c r="D147" s="2"/>
      <c r="E147" s="2"/>
      <c r="F147" s="2"/>
      <c r="G147" s="2"/>
      <c r="H147" s="2"/>
      <c r="I147" s="2"/>
      <c r="J147" s="2"/>
      <c r="K147" s="1"/>
      <c r="L147" s="2"/>
      <c r="M147" s="2"/>
      <c r="N147" s="2"/>
      <c r="O147" s="13"/>
    </row>
    <row r="148" spans="1:15" s="4" customFormat="1" x14ac:dyDescent="0.2">
      <c r="A148" s="2"/>
      <c r="B148" s="1"/>
      <c r="C148" s="2"/>
      <c r="D148" s="2"/>
      <c r="E148" s="2"/>
      <c r="F148" s="2"/>
      <c r="G148" s="2"/>
      <c r="H148" s="2"/>
      <c r="I148" s="2"/>
      <c r="J148" s="2"/>
      <c r="K148" s="1"/>
      <c r="L148" s="2"/>
      <c r="M148" s="2"/>
      <c r="N148" s="2"/>
      <c r="O148" s="13"/>
    </row>
    <row r="149" spans="1:15" s="4" customFormat="1" x14ac:dyDescent="0.2">
      <c r="A149" s="2"/>
      <c r="B149" s="1"/>
      <c r="C149" s="2"/>
      <c r="D149" s="2"/>
      <c r="E149" s="2"/>
      <c r="F149" s="2"/>
      <c r="G149" s="2"/>
      <c r="H149" s="2"/>
      <c r="I149" s="2"/>
      <c r="J149" s="2"/>
      <c r="K149" s="1"/>
      <c r="L149" s="2"/>
      <c r="M149" s="2"/>
      <c r="N149" s="2"/>
      <c r="O149" s="13"/>
    </row>
    <row r="150" spans="1:15" s="4" customFormat="1" x14ac:dyDescent="0.2">
      <c r="A150" s="2"/>
      <c r="B150" s="1"/>
      <c r="C150" s="2"/>
      <c r="D150" s="2"/>
      <c r="E150" s="2"/>
      <c r="F150" s="2"/>
      <c r="G150" s="2"/>
      <c r="H150" s="2"/>
      <c r="I150" s="2"/>
      <c r="J150" s="2"/>
      <c r="K150" s="1"/>
      <c r="L150" s="2"/>
      <c r="M150" s="2"/>
      <c r="N150" s="2"/>
      <c r="O150" s="13"/>
    </row>
    <row r="151" spans="1:15" s="4" customFormat="1" x14ac:dyDescent="0.2">
      <c r="A151" s="2"/>
      <c r="B151" s="1"/>
      <c r="C151" s="2"/>
      <c r="D151" s="2"/>
      <c r="E151" s="2"/>
      <c r="F151" s="2"/>
      <c r="G151" s="2"/>
      <c r="H151" s="2"/>
      <c r="I151" s="2"/>
      <c r="J151" s="2"/>
      <c r="K151" s="1"/>
      <c r="L151" s="2"/>
      <c r="M151" s="2"/>
      <c r="N151" s="2"/>
      <c r="O151" s="13"/>
    </row>
    <row r="152" spans="1:15" s="4" customFormat="1" x14ac:dyDescent="0.2">
      <c r="A152" s="2"/>
      <c r="B152" s="1"/>
      <c r="C152" s="2"/>
      <c r="D152" s="2"/>
      <c r="E152" s="2"/>
      <c r="F152" s="2"/>
      <c r="G152" s="2"/>
      <c r="H152" s="2"/>
      <c r="I152" s="2"/>
      <c r="J152" s="2"/>
      <c r="K152" s="1"/>
      <c r="L152" s="2"/>
      <c r="M152" s="2"/>
      <c r="N152" s="2"/>
      <c r="O152" s="13"/>
    </row>
    <row r="153" spans="1:15" s="4" customFormat="1" x14ac:dyDescent="0.2">
      <c r="A153" s="2"/>
      <c r="B153" s="1"/>
      <c r="C153" s="2"/>
      <c r="D153" s="2"/>
      <c r="E153" s="2"/>
      <c r="F153" s="2"/>
      <c r="G153" s="2"/>
      <c r="H153" s="2"/>
      <c r="I153" s="2"/>
      <c r="J153" s="2"/>
      <c r="K153" s="1"/>
      <c r="L153" s="2"/>
      <c r="M153" s="2"/>
      <c r="N153" s="2"/>
      <c r="O153" s="13"/>
    </row>
    <row r="154" spans="1:15" s="4" customFormat="1" x14ac:dyDescent="0.2">
      <c r="A154" s="2"/>
      <c r="B154" s="1"/>
      <c r="C154" s="2"/>
      <c r="D154" s="2"/>
      <c r="E154" s="2"/>
      <c r="F154" s="2"/>
      <c r="G154" s="2"/>
      <c r="H154" s="2"/>
      <c r="I154" s="2"/>
      <c r="J154" s="2"/>
      <c r="K154" s="1"/>
      <c r="L154" s="2"/>
      <c r="M154" s="2"/>
      <c r="N154" s="2"/>
      <c r="O154" s="13"/>
    </row>
    <row r="155" spans="1:15" s="4" customFormat="1" x14ac:dyDescent="0.2">
      <c r="A155" s="2"/>
      <c r="B155" s="1"/>
      <c r="C155" s="2"/>
      <c r="D155" s="2"/>
      <c r="E155" s="2"/>
      <c r="F155" s="2"/>
      <c r="G155" s="2"/>
      <c r="H155" s="2"/>
      <c r="I155" s="2"/>
      <c r="J155" s="2"/>
      <c r="K155" s="1"/>
      <c r="L155" s="2"/>
      <c r="M155" s="2"/>
      <c r="N155" s="2"/>
      <c r="O155" s="13"/>
    </row>
    <row r="156" spans="1:15" s="4" customFormat="1" x14ac:dyDescent="0.2">
      <c r="A156" s="2"/>
      <c r="B156" s="1"/>
      <c r="C156" s="2"/>
      <c r="D156" s="2"/>
      <c r="E156" s="2"/>
      <c r="F156" s="2"/>
      <c r="G156" s="2"/>
      <c r="H156" s="2"/>
      <c r="I156" s="2"/>
      <c r="J156" s="2"/>
      <c r="K156" s="1"/>
      <c r="L156" s="2"/>
      <c r="M156" s="2"/>
      <c r="N156" s="2"/>
      <c r="O156" s="13"/>
    </row>
    <row r="157" spans="1:15" s="4" customFormat="1" x14ac:dyDescent="0.2">
      <c r="A157" s="2"/>
      <c r="B157" s="1"/>
      <c r="C157" s="2"/>
      <c r="D157" s="2"/>
      <c r="E157" s="2"/>
      <c r="F157" s="2"/>
      <c r="G157" s="2"/>
      <c r="H157" s="2"/>
      <c r="I157" s="2"/>
      <c r="J157" s="2"/>
      <c r="K157" s="1"/>
      <c r="L157" s="2"/>
      <c r="M157" s="2"/>
      <c r="N157" s="2"/>
      <c r="O157" s="13"/>
    </row>
    <row r="158" spans="1:15" s="4" customFormat="1" x14ac:dyDescent="0.2">
      <c r="A158" s="2"/>
      <c r="B158" s="1"/>
      <c r="C158" s="2"/>
      <c r="D158" s="2"/>
      <c r="E158" s="2"/>
      <c r="F158" s="2"/>
      <c r="G158" s="2"/>
      <c r="H158" s="2"/>
      <c r="I158" s="2"/>
      <c r="J158" s="2"/>
      <c r="K158" s="1"/>
      <c r="L158" s="2"/>
      <c r="M158" s="2"/>
      <c r="N158" s="2"/>
      <c r="O158" s="13"/>
    </row>
    <row r="159" spans="1:15" s="4" customFormat="1" x14ac:dyDescent="0.2">
      <c r="A159" s="2"/>
      <c r="B159" s="1"/>
      <c r="C159" s="2"/>
      <c r="D159" s="2"/>
      <c r="E159" s="2"/>
      <c r="F159" s="2"/>
      <c r="G159" s="2"/>
      <c r="H159" s="2"/>
      <c r="I159" s="2"/>
      <c r="J159" s="2"/>
      <c r="K159" s="1"/>
      <c r="L159" s="2"/>
      <c r="M159" s="2"/>
      <c r="N159" s="2"/>
      <c r="O159" s="13"/>
    </row>
    <row r="160" spans="1:15" s="4" customFormat="1" x14ac:dyDescent="0.2">
      <c r="A160" s="2"/>
      <c r="B160" s="1"/>
      <c r="C160" s="2"/>
      <c r="D160" s="2"/>
      <c r="E160" s="2"/>
      <c r="F160" s="2"/>
      <c r="G160" s="2"/>
      <c r="H160" s="2"/>
      <c r="I160" s="2"/>
      <c r="J160" s="2"/>
      <c r="K160" s="1"/>
      <c r="L160" s="2"/>
      <c r="M160" s="2"/>
      <c r="N160" s="2"/>
      <c r="O160" s="13"/>
    </row>
    <row r="161" spans="1:15" s="4" customFormat="1" x14ac:dyDescent="0.2">
      <c r="A161" s="2"/>
      <c r="B161" s="1"/>
      <c r="C161" s="2"/>
      <c r="D161" s="2"/>
      <c r="E161" s="2"/>
      <c r="F161" s="2"/>
      <c r="G161" s="2"/>
      <c r="H161" s="2"/>
      <c r="I161" s="2"/>
      <c r="J161" s="2"/>
      <c r="K161" s="1"/>
      <c r="L161" s="2"/>
      <c r="M161" s="2"/>
      <c r="N161" s="2"/>
      <c r="O161" s="13"/>
    </row>
    <row r="162" spans="1:15" s="4" customFormat="1" x14ac:dyDescent="0.2">
      <c r="A162" s="2"/>
      <c r="B162" s="1"/>
      <c r="C162" s="2"/>
      <c r="D162" s="2"/>
      <c r="E162" s="2"/>
      <c r="F162" s="2"/>
      <c r="G162" s="2"/>
      <c r="H162" s="2"/>
      <c r="I162" s="2"/>
      <c r="J162" s="2"/>
      <c r="K162" s="1"/>
      <c r="L162" s="2"/>
      <c r="M162" s="2"/>
      <c r="N162" s="2"/>
      <c r="O162" s="13"/>
    </row>
    <row r="163" spans="1:15" s="4" customFormat="1" x14ac:dyDescent="0.2">
      <c r="A163" s="2"/>
      <c r="B163" s="1"/>
      <c r="C163" s="2"/>
      <c r="D163" s="2"/>
      <c r="E163" s="2"/>
      <c r="F163" s="2"/>
      <c r="G163" s="2"/>
      <c r="H163" s="2"/>
      <c r="I163" s="2"/>
      <c r="J163" s="2"/>
      <c r="K163" s="1"/>
      <c r="L163" s="2"/>
      <c r="M163" s="2"/>
      <c r="N163" s="2"/>
      <c r="O163" s="13"/>
    </row>
    <row r="164" spans="1:15" s="4" customFormat="1" x14ac:dyDescent="0.2">
      <c r="A164" s="2"/>
      <c r="B164" s="1"/>
      <c r="C164" s="2"/>
      <c r="D164" s="2"/>
      <c r="E164" s="2"/>
      <c r="F164" s="2"/>
      <c r="G164" s="2"/>
      <c r="H164" s="2"/>
      <c r="I164" s="2"/>
      <c r="J164" s="2"/>
      <c r="K164" s="1"/>
      <c r="L164" s="2"/>
      <c r="M164" s="2"/>
      <c r="N164" s="2"/>
      <c r="O164" s="13"/>
    </row>
    <row r="165" spans="1:15" s="4" customFormat="1" x14ac:dyDescent="0.2">
      <c r="A165" s="2"/>
      <c r="B165" s="1"/>
      <c r="C165" s="2"/>
      <c r="D165" s="2"/>
      <c r="E165" s="2"/>
      <c r="F165" s="2"/>
      <c r="G165" s="2"/>
      <c r="H165" s="2"/>
      <c r="I165" s="2"/>
      <c r="J165" s="2"/>
      <c r="K165" s="1"/>
      <c r="L165" s="2"/>
      <c r="M165" s="2"/>
      <c r="N165" s="2"/>
      <c r="O165" s="13"/>
    </row>
    <row r="166" spans="1:15" s="4" customFormat="1" x14ac:dyDescent="0.2">
      <c r="A166" s="2"/>
      <c r="B166" s="1"/>
      <c r="C166" s="2"/>
      <c r="D166" s="2"/>
      <c r="E166" s="2"/>
      <c r="F166" s="2"/>
      <c r="G166" s="2"/>
      <c r="H166" s="2"/>
      <c r="I166" s="2"/>
      <c r="J166" s="2"/>
      <c r="K166" s="1"/>
      <c r="L166" s="2"/>
      <c r="M166" s="2"/>
      <c r="N166" s="2"/>
      <c r="O166" s="13"/>
    </row>
    <row r="167" spans="1:15" s="4" customFormat="1" x14ac:dyDescent="0.2">
      <c r="A167" s="2"/>
      <c r="B167" s="1"/>
      <c r="C167" s="2"/>
      <c r="D167" s="2"/>
      <c r="E167" s="2"/>
      <c r="F167" s="2"/>
      <c r="G167" s="2"/>
      <c r="H167" s="2"/>
      <c r="I167" s="2"/>
      <c r="J167" s="2"/>
      <c r="K167" s="1"/>
      <c r="L167" s="2"/>
      <c r="M167" s="2"/>
      <c r="N167" s="2"/>
      <c r="O167" s="13"/>
    </row>
    <row r="168" spans="1:15" s="5" customFormat="1" x14ac:dyDescent="0.2">
      <c r="A168" s="2"/>
      <c r="B168" s="1"/>
      <c r="C168" s="2"/>
      <c r="D168" s="2"/>
      <c r="E168" s="2"/>
      <c r="F168" s="2"/>
      <c r="G168" s="2"/>
      <c r="H168" s="2"/>
      <c r="I168" s="2"/>
      <c r="J168" s="2"/>
      <c r="K168" s="1"/>
      <c r="L168" s="2"/>
      <c r="M168" s="2"/>
      <c r="N168" s="2"/>
      <c r="O168" s="13"/>
    </row>
    <row r="169" spans="1:15" s="5" customFormat="1" x14ac:dyDescent="0.2">
      <c r="A169" s="2"/>
      <c r="B169" s="1"/>
      <c r="C169" s="2"/>
      <c r="D169" s="2"/>
      <c r="E169" s="2"/>
      <c r="F169" s="2"/>
      <c r="G169" s="2"/>
      <c r="H169" s="2"/>
      <c r="I169" s="2"/>
      <c r="J169" s="2"/>
      <c r="K169" s="1"/>
      <c r="L169" s="2"/>
      <c r="M169" s="2"/>
      <c r="N169" s="2"/>
      <c r="O169" s="13"/>
    </row>
    <row r="170" spans="1:15" s="5" customFormat="1" x14ac:dyDescent="0.2">
      <c r="A170" s="2"/>
      <c r="B170" s="1"/>
      <c r="C170" s="2"/>
      <c r="D170" s="2"/>
      <c r="E170" s="2"/>
      <c r="F170" s="2"/>
      <c r="G170" s="2"/>
      <c r="H170" s="2"/>
      <c r="I170" s="2"/>
      <c r="J170" s="2"/>
      <c r="K170" s="1"/>
      <c r="L170" s="2"/>
      <c r="M170" s="2"/>
      <c r="N170" s="2"/>
      <c r="O170" s="13"/>
    </row>
    <row r="171" spans="1:15" s="5" customFormat="1" x14ac:dyDescent="0.2">
      <c r="A171" s="2"/>
      <c r="B171" s="1"/>
      <c r="C171" s="2"/>
      <c r="D171" s="2"/>
      <c r="E171" s="2"/>
      <c r="F171" s="2"/>
      <c r="G171" s="2"/>
      <c r="H171" s="2"/>
      <c r="I171" s="2"/>
      <c r="J171" s="2"/>
      <c r="K171" s="1"/>
      <c r="L171" s="2"/>
      <c r="M171" s="2"/>
      <c r="N171" s="2"/>
      <c r="O171" s="13"/>
    </row>
    <row r="172" spans="1:15" s="4" customFormat="1" x14ac:dyDescent="0.2">
      <c r="A172" s="2"/>
      <c r="B172" s="1"/>
      <c r="C172" s="2"/>
      <c r="D172" s="2"/>
      <c r="E172" s="2"/>
      <c r="F172" s="2"/>
      <c r="G172" s="2"/>
      <c r="H172" s="2"/>
      <c r="I172" s="2"/>
      <c r="J172" s="2"/>
      <c r="K172" s="1"/>
      <c r="L172" s="2"/>
      <c r="M172" s="2"/>
      <c r="N172" s="2"/>
      <c r="O172" s="13"/>
    </row>
    <row r="173" spans="1:15" s="4" customFormat="1" x14ac:dyDescent="0.2">
      <c r="A173" s="2"/>
      <c r="B173" s="1"/>
      <c r="C173" s="2"/>
      <c r="D173" s="2"/>
      <c r="E173" s="2"/>
      <c r="F173" s="2"/>
      <c r="G173" s="2"/>
      <c r="H173" s="2"/>
      <c r="I173" s="2"/>
      <c r="J173" s="2"/>
      <c r="K173" s="1"/>
      <c r="L173" s="2"/>
      <c r="M173" s="2"/>
      <c r="N173" s="2"/>
      <c r="O173" s="13"/>
    </row>
    <row r="174" spans="1:15" s="4" customFormat="1" x14ac:dyDescent="0.2">
      <c r="A174" s="2"/>
      <c r="B174" s="1"/>
      <c r="C174" s="2"/>
      <c r="D174" s="2"/>
      <c r="E174" s="2"/>
      <c r="F174" s="2"/>
      <c r="G174" s="2"/>
      <c r="H174" s="2"/>
      <c r="I174" s="2"/>
      <c r="J174" s="2"/>
      <c r="K174" s="1"/>
      <c r="L174" s="2"/>
      <c r="M174" s="2"/>
      <c r="N174" s="2"/>
      <c r="O174" s="13"/>
    </row>
    <row r="175" spans="1:15" s="4" customFormat="1" x14ac:dyDescent="0.2">
      <c r="A175" s="2"/>
      <c r="B175" s="1"/>
      <c r="C175" s="2"/>
      <c r="D175" s="2"/>
      <c r="E175" s="2"/>
      <c r="F175" s="2"/>
      <c r="G175" s="2"/>
      <c r="H175" s="2"/>
      <c r="I175" s="2"/>
      <c r="J175" s="2"/>
      <c r="K175" s="1"/>
      <c r="L175" s="2"/>
      <c r="M175" s="2"/>
      <c r="N175" s="2"/>
      <c r="O175" s="13"/>
    </row>
    <row r="176" spans="1:15" s="4" customFormat="1" x14ac:dyDescent="0.2">
      <c r="A176" s="2"/>
      <c r="B176" s="1"/>
      <c r="C176" s="2"/>
      <c r="D176" s="2"/>
      <c r="E176" s="2"/>
      <c r="F176" s="2"/>
      <c r="G176" s="2"/>
      <c r="H176" s="2"/>
      <c r="I176" s="2"/>
      <c r="J176" s="2"/>
      <c r="K176" s="1"/>
      <c r="L176" s="2"/>
      <c r="M176" s="2"/>
      <c r="N176" s="2"/>
      <c r="O176" s="13"/>
    </row>
    <row r="177" spans="1:15" s="4" customFormat="1" x14ac:dyDescent="0.2">
      <c r="A177" s="2"/>
      <c r="B177" s="1"/>
      <c r="C177" s="2"/>
      <c r="D177" s="2"/>
      <c r="E177" s="2"/>
      <c r="F177" s="2"/>
      <c r="G177" s="2"/>
      <c r="H177" s="2"/>
      <c r="I177" s="2"/>
      <c r="J177" s="2"/>
      <c r="K177" s="1"/>
      <c r="L177" s="2"/>
      <c r="M177" s="2"/>
      <c r="N177" s="2"/>
      <c r="O177" s="13"/>
    </row>
    <row r="178" spans="1:15" s="5" customFormat="1" x14ac:dyDescent="0.2">
      <c r="A178" s="2"/>
      <c r="B178" s="1"/>
      <c r="C178" s="2"/>
      <c r="D178" s="2"/>
      <c r="E178" s="2"/>
      <c r="F178" s="2"/>
      <c r="G178" s="2"/>
      <c r="H178" s="2"/>
      <c r="I178" s="2"/>
      <c r="J178" s="2"/>
      <c r="K178" s="1"/>
      <c r="L178" s="2"/>
      <c r="M178" s="2"/>
      <c r="N178" s="2"/>
      <c r="O178" s="13"/>
    </row>
    <row r="179" spans="1:15" s="5" customFormat="1" x14ac:dyDescent="0.2">
      <c r="A179" s="2"/>
      <c r="B179" s="1"/>
      <c r="C179" s="2"/>
      <c r="D179" s="2"/>
      <c r="E179" s="2"/>
      <c r="F179" s="2"/>
      <c r="G179" s="2"/>
      <c r="H179" s="2"/>
      <c r="I179" s="2"/>
      <c r="J179" s="2"/>
      <c r="K179" s="1"/>
      <c r="L179" s="2"/>
      <c r="M179" s="2"/>
      <c r="N179" s="2"/>
      <c r="O179" s="13"/>
    </row>
    <row r="180" spans="1:15" s="5" customFormat="1" x14ac:dyDescent="0.2">
      <c r="A180" s="2"/>
      <c r="B180" s="1"/>
      <c r="C180" s="2"/>
      <c r="D180" s="2"/>
      <c r="E180" s="2"/>
      <c r="F180" s="2"/>
      <c r="G180" s="2"/>
      <c r="H180" s="2"/>
      <c r="I180" s="2"/>
      <c r="J180" s="2"/>
      <c r="K180" s="1"/>
      <c r="L180" s="2"/>
      <c r="M180" s="2"/>
      <c r="N180" s="2"/>
      <c r="O180" s="13"/>
    </row>
    <row r="181" spans="1:15" s="5" customFormat="1" x14ac:dyDescent="0.2">
      <c r="A181" s="2"/>
      <c r="B181" s="1"/>
      <c r="C181" s="2"/>
      <c r="D181" s="2"/>
      <c r="E181" s="2"/>
      <c r="F181" s="2"/>
      <c r="G181" s="2"/>
      <c r="H181" s="2"/>
      <c r="I181" s="2"/>
      <c r="J181" s="2"/>
      <c r="K181" s="1"/>
      <c r="L181" s="2"/>
      <c r="M181" s="2"/>
      <c r="N181" s="2"/>
      <c r="O181" s="13"/>
    </row>
    <row r="182" spans="1:15" s="5" customFormat="1" x14ac:dyDescent="0.2">
      <c r="A182" s="2"/>
      <c r="B182" s="1"/>
      <c r="C182" s="2"/>
      <c r="D182" s="2"/>
      <c r="E182" s="2"/>
      <c r="F182" s="2"/>
      <c r="G182" s="2"/>
      <c r="H182" s="2"/>
      <c r="I182" s="2"/>
      <c r="J182" s="2"/>
      <c r="K182" s="1"/>
      <c r="L182" s="2"/>
      <c r="M182" s="2"/>
      <c r="N182" s="2"/>
      <c r="O182" s="13"/>
    </row>
    <row r="183" spans="1:15" s="6" customFormat="1" x14ac:dyDescent="0.2">
      <c r="A183" s="2"/>
      <c r="B183" s="1"/>
      <c r="C183" s="2"/>
      <c r="D183" s="2"/>
      <c r="E183" s="2"/>
      <c r="F183" s="2"/>
      <c r="G183" s="2"/>
      <c r="H183" s="2"/>
      <c r="I183" s="2"/>
      <c r="J183" s="2"/>
      <c r="K183" s="1"/>
      <c r="L183" s="2"/>
      <c r="M183" s="2"/>
      <c r="N183" s="2"/>
      <c r="O183" s="13"/>
    </row>
    <row r="184" spans="1:15" s="7" customFormat="1" x14ac:dyDescent="0.2">
      <c r="A184" s="2"/>
      <c r="B184" s="1"/>
      <c r="C184" s="2"/>
      <c r="D184" s="2"/>
      <c r="E184" s="2"/>
      <c r="F184" s="2"/>
      <c r="G184" s="2"/>
      <c r="H184" s="2"/>
      <c r="I184" s="2"/>
      <c r="J184" s="2"/>
      <c r="K184" s="1"/>
      <c r="L184" s="2"/>
      <c r="M184" s="2"/>
      <c r="N184" s="2"/>
      <c r="O184" s="13"/>
    </row>
    <row r="185" spans="1:15" s="4" customFormat="1" x14ac:dyDescent="0.2">
      <c r="A185" s="2"/>
      <c r="B185" s="1"/>
      <c r="C185" s="2"/>
      <c r="D185" s="2"/>
      <c r="E185" s="2"/>
      <c r="F185" s="2"/>
      <c r="G185" s="2"/>
      <c r="H185" s="2"/>
      <c r="I185" s="2"/>
      <c r="J185" s="2"/>
      <c r="K185" s="1"/>
      <c r="L185" s="2"/>
      <c r="M185" s="2"/>
      <c r="N185" s="2"/>
      <c r="O185" s="13"/>
    </row>
    <row r="186" spans="1:15" s="4" customFormat="1" x14ac:dyDescent="0.2">
      <c r="A186" s="2"/>
      <c r="B186" s="1"/>
      <c r="C186" s="2"/>
      <c r="D186" s="2"/>
      <c r="E186" s="2"/>
      <c r="F186" s="2"/>
      <c r="G186" s="2"/>
      <c r="H186" s="2"/>
      <c r="I186" s="2"/>
      <c r="J186" s="2"/>
      <c r="K186" s="1"/>
      <c r="L186" s="2"/>
      <c r="M186" s="2"/>
      <c r="N186" s="2"/>
      <c r="O186" s="13"/>
    </row>
    <row r="187" spans="1:15" s="4" customFormat="1" x14ac:dyDescent="0.2">
      <c r="A187" s="2"/>
      <c r="B187" s="1"/>
      <c r="C187" s="2"/>
      <c r="D187" s="2"/>
      <c r="E187" s="2"/>
      <c r="F187" s="2"/>
      <c r="G187" s="2"/>
      <c r="H187" s="2"/>
      <c r="I187" s="2"/>
      <c r="J187" s="2"/>
      <c r="K187" s="1"/>
      <c r="L187" s="2"/>
      <c r="M187" s="2"/>
      <c r="N187" s="2"/>
      <c r="O187" s="13"/>
    </row>
    <row r="188" spans="1:15" s="5" customFormat="1" x14ac:dyDescent="0.2">
      <c r="A188" s="2"/>
      <c r="B188" s="1"/>
      <c r="C188" s="2"/>
      <c r="D188" s="2"/>
      <c r="E188" s="2"/>
      <c r="F188" s="2"/>
      <c r="G188" s="2"/>
      <c r="H188" s="2"/>
      <c r="I188" s="2"/>
      <c r="J188" s="2"/>
      <c r="K188" s="1"/>
      <c r="L188" s="2"/>
      <c r="M188" s="2"/>
      <c r="N188" s="2"/>
      <c r="O188" s="13"/>
    </row>
    <row r="189" spans="1:15" s="4" customFormat="1" x14ac:dyDescent="0.2">
      <c r="A189" s="2"/>
      <c r="B189" s="1"/>
      <c r="C189" s="2"/>
      <c r="D189" s="2"/>
      <c r="E189" s="2"/>
      <c r="F189" s="2"/>
      <c r="G189" s="2"/>
      <c r="H189" s="2"/>
      <c r="I189" s="2"/>
      <c r="J189" s="2"/>
      <c r="K189" s="1"/>
      <c r="L189" s="2"/>
      <c r="M189" s="2"/>
      <c r="N189" s="2"/>
      <c r="O189" s="13"/>
    </row>
    <row r="190" spans="1:15" s="4" customFormat="1" x14ac:dyDescent="0.2">
      <c r="A190" s="2"/>
      <c r="B190" s="1"/>
      <c r="C190" s="2"/>
      <c r="D190" s="2"/>
      <c r="E190" s="2"/>
      <c r="F190" s="2"/>
      <c r="G190" s="2"/>
      <c r="H190" s="2"/>
      <c r="I190" s="2"/>
      <c r="J190" s="2"/>
      <c r="K190" s="1"/>
      <c r="L190" s="2"/>
      <c r="M190" s="2"/>
      <c r="N190" s="2"/>
      <c r="O190" s="13"/>
    </row>
    <row r="191" spans="1:15" s="4" customFormat="1" x14ac:dyDescent="0.2">
      <c r="A191" s="2"/>
      <c r="B191" s="1"/>
      <c r="C191" s="2"/>
      <c r="D191" s="2"/>
      <c r="E191" s="2"/>
      <c r="F191" s="2"/>
      <c r="G191" s="2"/>
      <c r="H191" s="2"/>
      <c r="I191" s="2"/>
      <c r="J191" s="2"/>
      <c r="K191" s="1"/>
      <c r="L191" s="2"/>
      <c r="M191" s="2"/>
      <c r="N191" s="2"/>
      <c r="O191" s="13"/>
    </row>
    <row r="192" spans="1:15" s="4" customFormat="1" x14ac:dyDescent="0.2">
      <c r="A192" s="2"/>
      <c r="B192" s="1"/>
      <c r="C192" s="2"/>
      <c r="D192" s="2"/>
      <c r="E192" s="2"/>
      <c r="F192" s="2"/>
      <c r="G192" s="2"/>
      <c r="H192" s="2"/>
      <c r="I192" s="2"/>
      <c r="J192" s="2"/>
      <c r="K192" s="1"/>
      <c r="L192" s="2"/>
      <c r="M192" s="2"/>
      <c r="N192" s="2"/>
      <c r="O192" s="13"/>
    </row>
    <row r="193" spans="1:15" s="4" customFormat="1" x14ac:dyDescent="0.2">
      <c r="A193" s="2"/>
      <c r="B193" s="1"/>
      <c r="C193" s="2"/>
      <c r="D193" s="2"/>
      <c r="E193" s="2"/>
      <c r="F193" s="2"/>
      <c r="G193" s="2"/>
      <c r="H193" s="2"/>
      <c r="I193" s="2"/>
      <c r="J193" s="2"/>
      <c r="K193" s="1"/>
      <c r="L193" s="2"/>
      <c r="M193" s="2"/>
      <c r="N193" s="2"/>
      <c r="O193" s="13"/>
    </row>
    <row r="194" spans="1:15" s="4" customFormat="1" x14ac:dyDescent="0.2">
      <c r="A194" s="2"/>
      <c r="B194" s="1"/>
      <c r="C194" s="2"/>
      <c r="D194" s="2"/>
      <c r="E194" s="2"/>
      <c r="F194" s="2"/>
      <c r="G194" s="2"/>
      <c r="H194" s="2"/>
      <c r="I194" s="2"/>
      <c r="J194" s="2"/>
      <c r="K194" s="1"/>
      <c r="L194" s="2"/>
      <c r="M194" s="2"/>
      <c r="N194" s="2"/>
      <c r="O194" s="13"/>
    </row>
    <row r="195" spans="1:15" s="4" customFormat="1" x14ac:dyDescent="0.2">
      <c r="A195" s="2"/>
      <c r="B195" s="1"/>
      <c r="C195" s="2"/>
      <c r="D195" s="2"/>
      <c r="E195" s="2"/>
      <c r="F195" s="2"/>
      <c r="G195" s="2"/>
      <c r="H195" s="2"/>
      <c r="I195" s="2"/>
      <c r="J195" s="2"/>
      <c r="K195" s="1"/>
      <c r="L195" s="2"/>
      <c r="M195" s="2"/>
      <c r="N195" s="2"/>
      <c r="O195" s="13"/>
    </row>
    <row r="196" spans="1:15" s="4" customFormat="1" x14ac:dyDescent="0.2">
      <c r="A196" s="2"/>
      <c r="B196" s="1"/>
      <c r="C196" s="2"/>
      <c r="D196" s="2"/>
      <c r="E196" s="2"/>
      <c r="F196" s="2"/>
      <c r="G196" s="2"/>
      <c r="H196" s="2"/>
      <c r="I196" s="2"/>
      <c r="J196" s="2"/>
      <c r="K196" s="1"/>
      <c r="L196" s="2"/>
      <c r="M196" s="2"/>
      <c r="N196" s="2"/>
      <c r="O196" s="13"/>
    </row>
    <row r="197" spans="1:15" s="5" customFormat="1" x14ac:dyDescent="0.2">
      <c r="A197" s="2"/>
      <c r="B197" s="1"/>
      <c r="C197" s="2"/>
      <c r="D197" s="2"/>
      <c r="E197" s="2"/>
      <c r="F197" s="2"/>
      <c r="G197" s="2"/>
      <c r="H197" s="2"/>
      <c r="I197" s="2"/>
      <c r="J197" s="2"/>
      <c r="K197" s="1"/>
      <c r="L197" s="2"/>
      <c r="M197" s="2"/>
      <c r="N197" s="2"/>
      <c r="O197" s="13"/>
    </row>
    <row r="198" spans="1:15" s="5" customFormat="1" x14ac:dyDescent="0.2">
      <c r="A198" s="2"/>
      <c r="B198" s="1"/>
      <c r="C198" s="2"/>
      <c r="D198" s="2"/>
      <c r="E198" s="2"/>
      <c r="F198" s="2"/>
      <c r="G198" s="2"/>
      <c r="H198" s="2"/>
      <c r="I198" s="2"/>
      <c r="J198" s="2"/>
      <c r="K198" s="1"/>
      <c r="L198" s="2"/>
      <c r="M198" s="2"/>
      <c r="N198" s="2"/>
      <c r="O198" s="13"/>
    </row>
    <row r="199" spans="1:15" s="5" customFormat="1" x14ac:dyDescent="0.2">
      <c r="A199" s="2"/>
      <c r="B199" s="1"/>
      <c r="C199" s="2"/>
      <c r="D199" s="2"/>
      <c r="E199" s="2"/>
      <c r="F199" s="2"/>
      <c r="G199" s="2"/>
      <c r="H199" s="2"/>
      <c r="I199" s="2"/>
      <c r="J199" s="2"/>
      <c r="K199" s="1"/>
      <c r="L199" s="2"/>
      <c r="M199" s="2"/>
      <c r="N199" s="2"/>
      <c r="O199" s="13"/>
    </row>
    <row r="200" spans="1:15" s="5" customFormat="1" x14ac:dyDescent="0.2">
      <c r="A200" s="2"/>
      <c r="B200" s="1"/>
      <c r="C200" s="2"/>
      <c r="D200" s="2"/>
      <c r="E200" s="2"/>
      <c r="F200" s="2"/>
      <c r="G200" s="2"/>
      <c r="H200" s="2"/>
      <c r="I200" s="2"/>
      <c r="J200" s="2"/>
      <c r="K200" s="1"/>
      <c r="L200" s="2"/>
      <c r="M200" s="2"/>
      <c r="N200" s="2"/>
      <c r="O200" s="13"/>
    </row>
    <row r="201" spans="1:15" s="5" customFormat="1" x14ac:dyDescent="0.2">
      <c r="A201" s="2"/>
      <c r="B201" s="1"/>
      <c r="C201" s="2"/>
      <c r="D201" s="2"/>
      <c r="E201" s="2"/>
      <c r="F201" s="2"/>
      <c r="G201" s="2"/>
      <c r="H201" s="2"/>
      <c r="I201" s="2"/>
      <c r="J201" s="2"/>
      <c r="K201" s="1"/>
      <c r="L201" s="2"/>
      <c r="M201" s="2"/>
      <c r="N201" s="2"/>
      <c r="O201" s="13"/>
    </row>
    <row r="202" spans="1:15" s="4" customFormat="1" x14ac:dyDescent="0.2">
      <c r="A202" s="2"/>
      <c r="B202" s="1"/>
      <c r="C202" s="2"/>
      <c r="D202" s="2"/>
      <c r="E202" s="2"/>
      <c r="F202" s="2"/>
      <c r="G202" s="2"/>
      <c r="H202" s="2"/>
      <c r="I202" s="2"/>
      <c r="J202" s="2"/>
      <c r="K202" s="1"/>
      <c r="L202" s="2"/>
      <c r="M202" s="2"/>
      <c r="N202" s="2"/>
      <c r="O202" s="13"/>
    </row>
    <row r="203" spans="1:15" s="4" customFormat="1" x14ac:dyDescent="0.2">
      <c r="A203" s="2"/>
      <c r="B203" s="1"/>
      <c r="C203" s="2"/>
      <c r="D203" s="2"/>
      <c r="E203" s="2"/>
      <c r="F203" s="2"/>
      <c r="G203" s="2"/>
      <c r="H203" s="2"/>
      <c r="I203" s="2"/>
      <c r="J203" s="2"/>
      <c r="K203" s="1"/>
      <c r="L203" s="2"/>
      <c r="M203" s="2"/>
      <c r="N203" s="2"/>
      <c r="O203" s="13"/>
    </row>
    <row r="204" spans="1:15" s="4" customFormat="1" x14ac:dyDescent="0.2">
      <c r="A204" s="2"/>
      <c r="B204" s="1"/>
      <c r="C204" s="2"/>
      <c r="D204" s="2"/>
      <c r="E204" s="2"/>
      <c r="F204" s="2"/>
      <c r="G204" s="2"/>
      <c r="H204" s="2"/>
      <c r="I204" s="2"/>
      <c r="J204" s="2"/>
      <c r="K204" s="1"/>
      <c r="L204" s="2"/>
      <c r="M204" s="2"/>
      <c r="N204" s="2"/>
      <c r="O204" s="13"/>
    </row>
    <row r="205" spans="1:15" s="4" customFormat="1" x14ac:dyDescent="0.2">
      <c r="A205" s="2"/>
      <c r="B205" s="1"/>
      <c r="C205" s="2"/>
      <c r="D205" s="2"/>
      <c r="E205" s="2"/>
      <c r="F205" s="2"/>
      <c r="G205" s="2"/>
      <c r="H205" s="2"/>
      <c r="I205" s="2"/>
      <c r="J205" s="2"/>
      <c r="K205" s="1"/>
      <c r="L205" s="2"/>
      <c r="M205" s="2"/>
      <c r="N205" s="2"/>
      <c r="O205" s="13"/>
    </row>
    <row r="206" spans="1:15" s="4" customFormat="1" x14ac:dyDescent="0.2">
      <c r="A206" s="2"/>
      <c r="B206" s="1"/>
      <c r="C206" s="2"/>
      <c r="D206" s="2"/>
      <c r="E206" s="2"/>
      <c r="F206" s="2"/>
      <c r="G206" s="2"/>
      <c r="H206" s="2"/>
      <c r="I206" s="2"/>
      <c r="J206" s="2"/>
      <c r="K206" s="1"/>
      <c r="L206" s="2"/>
      <c r="M206" s="2"/>
      <c r="N206" s="2"/>
      <c r="O206" s="13"/>
    </row>
    <row r="207" spans="1:15" s="4" customFormat="1" x14ac:dyDescent="0.2">
      <c r="A207" s="2"/>
      <c r="B207" s="1"/>
      <c r="C207" s="2"/>
      <c r="D207" s="2"/>
      <c r="E207" s="2"/>
      <c r="F207" s="2"/>
      <c r="G207" s="2"/>
      <c r="H207" s="2"/>
      <c r="I207" s="2"/>
      <c r="J207" s="2"/>
      <c r="K207" s="1"/>
      <c r="L207" s="2"/>
      <c r="M207" s="2"/>
      <c r="N207" s="2"/>
      <c r="O207" s="13"/>
    </row>
    <row r="208" spans="1:15" s="4" customFormat="1" x14ac:dyDescent="0.2">
      <c r="A208" s="2"/>
      <c r="B208" s="1"/>
      <c r="C208" s="2"/>
      <c r="D208" s="2"/>
      <c r="E208" s="2"/>
      <c r="F208" s="2"/>
      <c r="G208" s="2"/>
      <c r="H208" s="2"/>
      <c r="I208" s="2"/>
      <c r="J208" s="2"/>
      <c r="K208" s="1"/>
      <c r="L208" s="2"/>
      <c r="M208" s="2"/>
      <c r="N208" s="2"/>
      <c r="O208" s="13"/>
    </row>
    <row r="209" spans="1:15" s="4" customFormat="1" x14ac:dyDescent="0.2">
      <c r="A209" s="2"/>
      <c r="B209" s="1"/>
      <c r="C209" s="2"/>
      <c r="D209" s="2"/>
      <c r="E209" s="2"/>
      <c r="F209" s="2"/>
      <c r="G209" s="2"/>
      <c r="H209" s="2"/>
      <c r="I209" s="2"/>
      <c r="J209" s="2"/>
      <c r="K209" s="1"/>
      <c r="L209" s="2"/>
      <c r="M209" s="2"/>
      <c r="N209" s="2"/>
      <c r="O209" s="13"/>
    </row>
    <row r="210" spans="1:15" s="4" customFormat="1" x14ac:dyDescent="0.2">
      <c r="A210" s="2"/>
      <c r="B210" s="1"/>
      <c r="C210" s="2"/>
      <c r="D210" s="2"/>
      <c r="E210" s="2"/>
      <c r="F210" s="2"/>
      <c r="G210" s="2"/>
      <c r="H210" s="2"/>
      <c r="I210" s="2"/>
      <c r="J210" s="2"/>
      <c r="K210" s="1"/>
      <c r="L210" s="2"/>
      <c r="M210" s="2"/>
      <c r="N210" s="2"/>
      <c r="O210" s="13"/>
    </row>
    <row r="211" spans="1:15" s="5" customFormat="1" x14ac:dyDescent="0.2">
      <c r="A211" s="2"/>
      <c r="B211" s="1"/>
      <c r="C211" s="2"/>
      <c r="D211" s="2"/>
      <c r="E211" s="2"/>
      <c r="F211" s="2"/>
      <c r="G211" s="2"/>
      <c r="H211" s="2"/>
      <c r="I211" s="2"/>
      <c r="J211" s="2"/>
      <c r="K211" s="1"/>
      <c r="L211" s="2"/>
      <c r="M211" s="2"/>
      <c r="N211" s="2"/>
      <c r="O211" s="13"/>
    </row>
    <row r="212" spans="1:15" s="5" customFormat="1" x14ac:dyDescent="0.2">
      <c r="A212" s="2"/>
      <c r="B212" s="1"/>
      <c r="C212" s="2"/>
      <c r="D212" s="2"/>
      <c r="E212" s="2"/>
      <c r="F212" s="2"/>
      <c r="G212" s="2"/>
      <c r="H212" s="2"/>
      <c r="I212" s="2"/>
      <c r="J212" s="2"/>
      <c r="K212" s="1"/>
      <c r="L212" s="2"/>
      <c r="M212" s="2"/>
      <c r="N212" s="2"/>
      <c r="O212" s="13"/>
    </row>
    <row r="213" spans="1:15" s="5" customFormat="1" x14ac:dyDescent="0.2">
      <c r="A213" s="2"/>
      <c r="B213" s="1"/>
      <c r="C213" s="2"/>
      <c r="D213" s="2"/>
      <c r="E213" s="2"/>
      <c r="F213" s="2"/>
      <c r="G213" s="2"/>
      <c r="H213" s="2"/>
      <c r="I213" s="2"/>
      <c r="J213" s="2"/>
      <c r="K213" s="1"/>
      <c r="L213" s="2"/>
      <c r="M213" s="2"/>
      <c r="N213" s="2"/>
      <c r="O213" s="13"/>
    </row>
    <row r="214" spans="1:15" s="4" customFormat="1" x14ac:dyDescent="0.2">
      <c r="A214" s="2"/>
      <c r="B214" s="1"/>
      <c r="C214" s="2"/>
      <c r="D214" s="2"/>
      <c r="E214" s="2"/>
      <c r="F214" s="2"/>
      <c r="G214" s="2"/>
      <c r="H214" s="2"/>
      <c r="I214" s="2"/>
      <c r="J214" s="2"/>
      <c r="K214" s="1"/>
      <c r="L214" s="2"/>
      <c r="M214" s="2"/>
      <c r="N214" s="2"/>
      <c r="O214" s="13"/>
    </row>
    <row r="215" spans="1:15" s="4" customFormat="1" x14ac:dyDescent="0.2">
      <c r="A215" s="2"/>
      <c r="B215" s="1"/>
      <c r="C215" s="2"/>
      <c r="D215" s="2"/>
      <c r="E215" s="2"/>
      <c r="F215" s="2"/>
      <c r="G215" s="2"/>
      <c r="H215" s="2"/>
      <c r="I215" s="2"/>
      <c r="J215" s="2"/>
      <c r="K215" s="1"/>
      <c r="L215" s="2"/>
      <c r="M215" s="2"/>
      <c r="N215" s="2"/>
      <c r="O215" s="13"/>
    </row>
    <row r="216" spans="1:15" s="4" customFormat="1" x14ac:dyDescent="0.2">
      <c r="A216" s="2"/>
      <c r="B216" s="1"/>
      <c r="C216" s="2"/>
      <c r="D216" s="2"/>
      <c r="E216" s="2"/>
      <c r="F216" s="2"/>
      <c r="G216" s="2"/>
      <c r="H216" s="2"/>
      <c r="I216" s="2"/>
      <c r="J216" s="2"/>
      <c r="K216" s="1"/>
      <c r="L216" s="2"/>
      <c r="M216" s="2"/>
      <c r="N216" s="2"/>
      <c r="O216" s="13"/>
    </row>
    <row r="217" spans="1:15" s="4" customFormat="1" x14ac:dyDescent="0.2">
      <c r="A217" s="2"/>
      <c r="B217" s="1"/>
      <c r="C217" s="2"/>
      <c r="D217" s="2"/>
      <c r="E217" s="2"/>
      <c r="F217" s="2"/>
      <c r="G217" s="2"/>
      <c r="H217" s="2"/>
      <c r="I217" s="2"/>
      <c r="J217" s="2"/>
      <c r="K217" s="1"/>
      <c r="L217" s="2"/>
      <c r="M217" s="2"/>
      <c r="N217" s="2"/>
      <c r="O217" s="13"/>
    </row>
    <row r="218" spans="1:15" s="4" customFormat="1" x14ac:dyDescent="0.2">
      <c r="A218" s="2"/>
      <c r="B218" s="1"/>
      <c r="C218" s="2"/>
      <c r="D218" s="2"/>
      <c r="E218" s="2"/>
      <c r="F218" s="2"/>
      <c r="G218" s="2"/>
      <c r="H218" s="2"/>
      <c r="I218" s="2"/>
      <c r="J218" s="2"/>
      <c r="K218" s="1"/>
      <c r="L218" s="2"/>
      <c r="M218" s="2"/>
      <c r="N218" s="2"/>
      <c r="O218" s="13"/>
    </row>
    <row r="219" spans="1:15" s="4" customFormat="1" x14ac:dyDescent="0.2">
      <c r="A219" s="2"/>
      <c r="B219" s="1"/>
      <c r="C219" s="2"/>
      <c r="D219" s="2"/>
      <c r="E219" s="2"/>
      <c r="F219" s="2"/>
      <c r="G219" s="2"/>
      <c r="H219" s="2"/>
      <c r="I219" s="2"/>
      <c r="J219" s="2"/>
      <c r="K219" s="1"/>
      <c r="L219" s="2"/>
      <c r="M219" s="2"/>
      <c r="N219" s="2"/>
      <c r="O219" s="13"/>
    </row>
    <row r="220" spans="1:15" s="4" customFormat="1" x14ac:dyDescent="0.2">
      <c r="A220" s="2"/>
      <c r="B220" s="1"/>
      <c r="C220" s="2"/>
      <c r="D220" s="2"/>
      <c r="E220" s="2"/>
      <c r="F220" s="2"/>
      <c r="G220" s="2"/>
      <c r="H220" s="2"/>
      <c r="I220" s="2"/>
      <c r="J220" s="2"/>
      <c r="K220" s="1"/>
      <c r="L220" s="2"/>
      <c r="M220" s="2"/>
      <c r="N220" s="2"/>
      <c r="O220" s="13"/>
    </row>
    <row r="221" spans="1:15" s="5" customFormat="1" x14ac:dyDescent="0.2">
      <c r="A221" s="2"/>
      <c r="B221" s="1"/>
      <c r="C221" s="2"/>
      <c r="D221" s="2"/>
      <c r="E221" s="2"/>
      <c r="F221" s="2"/>
      <c r="G221" s="2"/>
      <c r="H221" s="2"/>
      <c r="I221" s="2"/>
      <c r="J221" s="2"/>
      <c r="K221" s="1"/>
      <c r="L221" s="2"/>
      <c r="M221" s="2"/>
      <c r="N221" s="2"/>
      <c r="O221" s="13"/>
    </row>
    <row r="222" spans="1:15" s="4" customFormat="1" x14ac:dyDescent="0.2">
      <c r="A222" s="2"/>
      <c r="B222" s="1"/>
      <c r="C222" s="2"/>
      <c r="D222" s="2"/>
      <c r="E222" s="2"/>
      <c r="F222" s="2"/>
      <c r="G222" s="2"/>
      <c r="H222" s="2"/>
      <c r="I222" s="2"/>
      <c r="J222" s="2"/>
      <c r="K222" s="1"/>
      <c r="L222" s="2"/>
      <c r="M222" s="2"/>
      <c r="N222" s="2"/>
      <c r="O222" s="13"/>
    </row>
    <row r="223" spans="1:15" s="4" customFormat="1" x14ac:dyDescent="0.2">
      <c r="A223" s="2"/>
      <c r="B223" s="1"/>
      <c r="C223" s="2"/>
      <c r="D223" s="2"/>
      <c r="E223" s="2"/>
      <c r="F223" s="2"/>
      <c r="G223" s="2"/>
      <c r="H223" s="2"/>
      <c r="I223" s="2"/>
      <c r="J223" s="2"/>
      <c r="K223" s="1"/>
      <c r="L223" s="2"/>
      <c r="M223" s="2"/>
      <c r="N223" s="2"/>
      <c r="O223" s="13"/>
    </row>
    <row r="224" spans="1:15" s="4" customFormat="1" x14ac:dyDescent="0.2">
      <c r="A224" s="2"/>
      <c r="B224" s="1"/>
      <c r="C224" s="2"/>
      <c r="D224" s="2"/>
      <c r="E224" s="2"/>
      <c r="F224" s="2"/>
      <c r="G224" s="2"/>
      <c r="H224" s="2"/>
      <c r="I224" s="2"/>
      <c r="J224" s="2"/>
      <c r="K224" s="1"/>
      <c r="L224" s="2"/>
      <c r="M224" s="2"/>
      <c r="N224" s="2"/>
      <c r="O224" s="13"/>
    </row>
    <row r="225" spans="1:15" s="4" customFormat="1" x14ac:dyDescent="0.2">
      <c r="A225" s="2"/>
      <c r="B225" s="1"/>
      <c r="C225" s="2"/>
      <c r="D225" s="2"/>
      <c r="E225" s="2"/>
      <c r="F225" s="2"/>
      <c r="G225" s="2"/>
      <c r="H225" s="2"/>
      <c r="I225" s="2"/>
      <c r="J225" s="2"/>
      <c r="K225" s="1"/>
      <c r="L225" s="2"/>
      <c r="M225" s="2"/>
      <c r="N225" s="2"/>
      <c r="O225" s="13"/>
    </row>
    <row r="226" spans="1:15" s="4" customFormat="1" x14ac:dyDescent="0.2">
      <c r="A226" s="2"/>
      <c r="B226" s="1"/>
      <c r="C226" s="2"/>
      <c r="D226" s="2"/>
      <c r="E226" s="2"/>
      <c r="F226" s="2"/>
      <c r="G226" s="2"/>
      <c r="H226" s="2"/>
      <c r="I226" s="2"/>
      <c r="J226" s="2"/>
      <c r="K226" s="1"/>
      <c r="L226" s="2"/>
      <c r="M226" s="2"/>
      <c r="N226" s="2"/>
      <c r="O226" s="13"/>
    </row>
    <row r="227" spans="1:15" s="4" customFormat="1" x14ac:dyDescent="0.2">
      <c r="A227" s="2"/>
      <c r="B227" s="1"/>
      <c r="C227" s="2"/>
      <c r="D227" s="2"/>
      <c r="E227" s="2"/>
      <c r="F227" s="2"/>
      <c r="G227" s="2"/>
      <c r="H227" s="2"/>
      <c r="I227" s="2"/>
      <c r="J227" s="2"/>
      <c r="K227" s="1"/>
      <c r="L227" s="2"/>
      <c r="M227" s="2"/>
      <c r="N227" s="2"/>
      <c r="O227" s="13"/>
    </row>
    <row r="228" spans="1:15" s="4" customFormat="1" x14ac:dyDescent="0.2">
      <c r="A228" s="2"/>
      <c r="B228" s="1"/>
      <c r="C228" s="2"/>
      <c r="D228" s="2"/>
      <c r="E228" s="2"/>
      <c r="F228" s="2"/>
      <c r="G228" s="2"/>
      <c r="H228" s="2"/>
      <c r="I228" s="2"/>
      <c r="J228" s="2"/>
      <c r="K228" s="1"/>
      <c r="L228" s="2"/>
      <c r="M228" s="2"/>
      <c r="N228" s="2"/>
      <c r="O228" s="13"/>
    </row>
    <row r="229" spans="1:15" s="4" customFormat="1" x14ac:dyDescent="0.2">
      <c r="A229" s="2"/>
      <c r="B229" s="1"/>
      <c r="C229" s="2"/>
      <c r="D229" s="2"/>
      <c r="E229" s="2"/>
      <c r="F229" s="2"/>
      <c r="G229" s="2"/>
      <c r="H229" s="2"/>
      <c r="I229" s="2"/>
      <c r="J229" s="2"/>
      <c r="K229" s="1"/>
      <c r="L229" s="2"/>
      <c r="M229" s="2"/>
      <c r="N229" s="2"/>
      <c r="O229" s="13"/>
    </row>
    <row r="230" spans="1:15" s="4" customFormat="1" x14ac:dyDescent="0.2">
      <c r="A230" s="2"/>
      <c r="B230" s="1"/>
      <c r="C230" s="2"/>
      <c r="D230" s="2"/>
      <c r="E230" s="2"/>
      <c r="F230" s="2"/>
      <c r="G230" s="2"/>
      <c r="H230" s="2"/>
      <c r="I230" s="2"/>
      <c r="J230" s="2"/>
      <c r="K230" s="1"/>
      <c r="L230" s="2"/>
      <c r="M230" s="2"/>
      <c r="N230" s="2"/>
      <c r="O230" s="13"/>
    </row>
  </sheetData>
  <mergeCells count="50">
    <mergeCell ref="G25:K25"/>
    <mergeCell ref="G26:K26"/>
    <mergeCell ref="G38:K38"/>
    <mergeCell ref="G39:K39"/>
    <mergeCell ref="G40:K40"/>
    <mergeCell ref="G13:K13"/>
    <mergeCell ref="G17:K17"/>
    <mergeCell ref="G18:K18"/>
    <mergeCell ref="G19:K19"/>
    <mergeCell ref="G24:K24"/>
    <mergeCell ref="K5:K6"/>
    <mergeCell ref="L5:N6"/>
    <mergeCell ref="O5:O6"/>
    <mergeCell ref="G11:K11"/>
    <mergeCell ref="G12:K12"/>
    <mergeCell ref="A5:A6"/>
    <mergeCell ref="B5:B6"/>
    <mergeCell ref="C5:F5"/>
    <mergeCell ref="G5:I5"/>
    <mergeCell ref="J5:J6"/>
    <mergeCell ref="C94:F94"/>
    <mergeCell ref="G94:K94"/>
    <mergeCell ref="G98:K98"/>
    <mergeCell ref="G104:K104"/>
    <mergeCell ref="G102:K102"/>
    <mergeCell ref="G103:K103"/>
    <mergeCell ref="C99:F99"/>
    <mergeCell ref="G99:K99"/>
    <mergeCell ref="A107:B107"/>
    <mergeCell ref="G107:K107"/>
    <mergeCell ref="A108:B108"/>
    <mergeCell ref="G108:K108"/>
    <mergeCell ref="G105:K105"/>
    <mergeCell ref="C105:F105"/>
    <mergeCell ref="A106:B106"/>
    <mergeCell ref="G106:K106"/>
    <mergeCell ref="G51:K51"/>
    <mergeCell ref="G62:K62"/>
    <mergeCell ref="G93:K93"/>
    <mergeCell ref="G97:K97"/>
    <mergeCell ref="G63:K63"/>
    <mergeCell ref="G64:K64"/>
    <mergeCell ref="G84:K84"/>
    <mergeCell ref="G85:K85"/>
    <mergeCell ref="G96:K96"/>
    <mergeCell ref="G53:K53"/>
    <mergeCell ref="G52:K52"/>
    <mergeCell ref="G86:K86"/>
    <mergeCell ref="G91:K91"/>
    <mergeCell ref="G92:K92"/>
  </mergeCells>
  <phoneticPr fontId="13" type="noConversion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30"/>
  <sheetViews>
    <sheetView zoomScaleNormal="100" workbookViewId="0"/>
  </sheetViews>
  <sheetFormatPr defaultColWidth="10.7109375" defaultRowHeight="12.75" x14ac:dyDescent="0.2"/>
  <cols>
    <col min="1" max="1" width="15.7109375" style="2" customWidth="1"/>
    <col min="2" max="2" width="56.7109375" style="1" customWidth="1"/>
    <col min="3" max="9" width="4.28515625" style="2" customWidth="1"/>
    <col min="10" max="10" width="4.7109375" style="2" customWidth="1"/>
    <col min="11" max="11" width="6.85546875" style="1" customWidth="1"/>
    <col min="12" max="12" width="4.85546875" style="2" customWidth="1"/>
    <col min="13" max="13" width="15.5703125" style="2" customWidth="1"/>
    <col min="14" max="14" width="40.7109375" style="2" customWidth="1"/>
    <col min="15" max="15" width="22.7109375" style="13" customWidth="1"/>
    <col min="16" max="16" width="65" style="1" customWidth="1"/>
    <col min="17" max="16384" width="10.7109375" style="1"/>
  </cols>
  <sheetData>
    <row r="1" spans="1:19" ht="23.25" customHeight="1" x14ac:dyDescent="0.2">
      <c r="A1" s="75" t="s">
        <v>178</v>
      </c>
      <c r="B1" s="75"/>
      <c r="C1" s="23"/>
      <c r="D1" s="11"/>
      <c r="E1" s="11"/>
      <c r="F1" s="11"/>
      <c r="G1" s="11"/>
      <c r="H1" s="11"/>
      <c r="I1" s="11"/>
      <c r="J1" s="11"/>
      <c r="K1" s="3"/>
      <c r="L1" s="3"/>
      <c r="M1" s="3"/>
      <c r="N1" s="11"/>
    </row>
    <row r="2" spans="1:19" ht="21.75" customHeight="1" x14ac:dyDescent="0.2">
      <c r="A2" s="76" t="s">
        <v>256</v>
      </c>
      <c r="B2" s="75"/>
      <c r="C2" s="23"/>
      <c r="D2" s="11"/>
      <c r="E2" s="11"/>
      <c r="F2" s="11"/>
      <c r="G2" s="11"/>
      <c r="H2" s="11"/>
      <c r="I2" s="11"/>
      <c r="J2" s="11"/>
      <c r="K2" s="3"/>
      <c r="L2" s="3"/>
      <c r="M2" s="3"/>
      <c r="N2" s="11"/>
    </row>
    <row r="3" spans="1:19" ht="23.25" customHeight="1" x14ac:dyDescent="0.2">
      <c r="A3" s="74" t="s">
        <v>112</v>
      </c>
      <c r="B3" s="94"/>
      <c r="C3" s="23"/>
      <c r="D3" s="11"/>
      <c r="E3" s="11"/>
      <c r="F3" s="11"/>
      <c r="G3" s="11"/>
      <c r="H3" s="11"/>
      <c r="I3" s="11"/>
      <c r="J3" s="11"/>
      <c r="K3" s="3"/>
      <c r="L3" s="3"/>
      <c r="M3" s="3"/>
      <c r="N3" s="11"/>
    </row>
    <row r="4" spans="1:19" ht="21" customHeight="1" thickBot="1" x14ac:dyDescent="0.25">
      <c r="A4" s="77" t="s">
        <v>326</v>
      </c>
      <c r="B4" s="78"/>
      <c r="C4" s="23"/>
      <c r="D4" s="11"/>
      <c r="E4" s="11"/>
      <c r="F4" s="11"/>
      <c r="G4" s="11"/>
      <c r="H4" s="11"/>
      <c r="I4" s="11"/>
      <c r="J4" s="11"/>
      <c r="K4" s="3"/>
      <c r="L4" s="3"/>
      <c r="M4" s="3"/>
      <c r="N4" s="11"/>
    </row>
    <row r="5" spans="1:19" customFormat="1" ht="18" customHeight="1" thickTop="1" x14ac:dyDescent="0.25">
      <c r="A5" s="275" t="s">
        <v>3</v>
      </c>
      <c r="B5" s="277" t="s">
        <v>2</v>
      </c>
      <c r="C5" s="279" t="s">
        <v>26</v>
      </c>
      <c r="D5" s="280"/>
      <c r="E5" s="280"/>
      <c r="F5" s="280"/>
      <c r="G5" s="279" t="s">
        <v>27</v>
      </c>
      <c r="H5" s="280"/>
      <c r="I5" s="280"/>
      <c r="J5" s="281" t="s">
        <v>28</v>
      </c>
      <c r="K5" s="283" t="s">
        <v>29</v>
      </c>
      <c r="L5" s="285" t="s">
        <v>382</v>
      </c>
      <c r="M5" s="286"/>
      <c r="N5" s="287"/>
      <c r="O5" s="277" t="s">
        <v>4</v>
      </c>
      <c r="P5" s="172"/>
    </row>
    <row r="6" spans="1:19" customFormat="1" ht="12.75" customHeight="1" x14ac:dyDescent="0.2">
      <c r="A6" s="276"/>
      <c r="B6" s="278"/>
      <c r="C6" s="29">
        <v>1</v>
      </c>
      <c r="D6" s="30">
        <v>2</v>
      </c>
      <c r="E6" s="30">
        <v>3</v>
      </c>
      <c r="F6" s="30">
        <v>4</v>
      </c>
      <c r="G6" s="29" t="s">
        <v>0</v>
      </c>
      <c r="H6" s="30" t="s">
        <v>1</v>
      </c>
      <c r="I6" s="30" t="s">
        <v>7</v>
      </c>
      <c r="J6" s="282"/>
      <c r="K6" s="284"/>
      <c r="L6" s="288"/>
      <c r="M6" s="289"/>
      <c r="N6" s="290"/>
      <c r="O6" s="278"/>
      <c r="P6" s="173"/>
    </row>
    <row r="7" spans="1:19" customFormat="1" x14ac:dyDescent="0.2">
      <c r="A7" s="41" t="s">
        <v>367</v>
      </c>
      <c r="B7" s="42"/>
      <c r="C7" s="43"/>
      <c r="D7" s="79"/>
      <c r="E7" s="79"/>
      <c r="F7" s="79"/>
      <c r="G7" s="43"/>
      <c r="H7" s="79"/>
      <c r="I7" s="79"/>
      <c r="J7" s="79"/>
      <c r="K7" s="44"/>
      <c r="L7" s="79"/>
      <c r="M7" s="87"/>
      <c r="N7" s="87"/>
      <c r="O7" s="44"/>
      <c r="P7" s="193"/>
      <c r="Q7" s="31"/>
      <c r="R7" s="31"/>
      <c r="S7" s="31"/>
    </row>
    <row r="8" spans="1:19" customFormat="1" x14ac:dyDescent="0.2">
      <c r="A8" s="41" t="s">
        <v>368</v>
      </c>
      <c r="B8" s="42"/>
      <c r="C8" s="43"/>
      <c r="D8" s="79"/>
      <c r="E8" s="79"/>
      <c r="F8" s="79"/>
      <c r="G8" s="43"/>
      <c r="H8" s="79"/>
      <c r="I8" s="79"/>
      <c r="J8" s="79"/>
      <c r="K8" s="44"/>
      <c r="L8" s="79"/>
      <c r="M8" s="87"/>
      <c r="N8" s="87"/>
      <c r="O8" s="44"/>
      <c r="P8" s="193"/>
      <c r="Q8" s="31"/>
      <c r="R8" s="31"/>
      <c r="S8" s="31"/>
    </row>
    <row r="9" spans="1:19" customFormat="1" x14ac:dyDescent="0.2">
      <c r="A9" s="32" t="s">
        <v>353</v>
      </c>
      <c r="B9" s="14" t="s">
        <v>137</v>
      </c>
      <c r="C9" s="39" t="s">
        <v>30</v>
      </c>
      <c r="D9" s="38"/>
      <c r="E9" s="38"/>
      <c r="F9" s="38"/>
      <c r="G9" s="39">
        <v>1</v>
      </c>
      <c r="H9" s="38"/>
      <c r="I9" s="161">
        <v>2</v>
      </c>
      <c r="J9" s="160">
        <v>4</v>
      </c>
      <c r="K9" s="19" t="s">
        <v>116</v>
      </c>
      <c r="L9" s="27"/>
      <c r="M9" s="40"/>
      <c r="N9" s="107"/>
      <c r="O9" s="145" t="s">
        <v>86</v>
      </c>
      <c r="P9" s="32" t="s">
        <v>289</v>
      </c>
      <c r="Q9" s="31"/>
      <c r="R9" s="31"/>
      <c r="S9" s="31"/>
    </row>
    <row r="10" spans="1:19" customFormat="1" x14ac:dyDescent="0.2">
      <c r="A10" s="32" t="s">
        <v>74</v>
      </c>
      <c r="B10" s="14" t="s">
        <v>75</v>
      </c>
      <c r="C10" s="39" t="s">
        <v>30</v>
      </c>
      <c r="D10" s="38"/>
      <c r="E10" s="38"/>
      <c r="F10" s="38"/>
      <c r="G10" s="39"/>
      <c r="H10" s="38">
        <v>2</v>
      </c>
      <c r="I10" s="38"/>
      <c r="J10" s="36">
        <v>3</v>
      </c>
      <c r="K10" s="19" t="s">
        <v>116</v>
      </c>
      <c r="L10" s="27"/>
      <c r="M10" s="40"/>
      <c r="N10" s="107"/>
      <c r="O10" s="145" t="s">
        <v>104</v>
      </c>
      <c r="P10" s="194" t="s">
        <v>213</v>
      </c>
      <c r="Q10" s="28"/>
      <c r="R10" s="28"/>
      <c r="S10" s="28"/>
    </row>
    <row r="11" spans="1:19" customFormat="1" x14ac:dyDescent="0.2">
      <c r="A11" s="48"/>
      <c r="B11" s="62" t="s">
        <v>31</v>
      </c>
      <c r="C11" s="52">
        <f>SUMIF(C9:C10,"=x",$G9:$G10)+SUMIF(C9:C10,"=x",$H9:$H10)+SUMIF(C9:C10,"=x",$I9:$I10)</f>
        <v>5</v>
      </c>
      <c r="D11" s="55">
        <f>SUMIF(D9:D10,"=x",$G9:$G10)+SUMIF(D9:D10,"=x",$H9:$H10)+SUMIF(D9:D10,"=x",$I9:$I10)</f>
        <v>0</v>
      </c>
      <c r="E11" s="55">
        <f>SUMIF(E9:E10,"=x",$G9:$G10)+SUMIF(E9:E10,"=x",$H9:$H10)+SUMIF(E9:E10,"=x",$I9:$I10)</f>
        <v>0</v>
      </c>
      <c r="F11" s="52">
        <f>SUMIF(F9:F10,"=x",$G9:$G10)+SUMIF(F9:F10,"=x",$H9:$H10)+SUMIF(F9:F10,"=x",$I9:$I10)</f>
        <v>0</v>
      </c>
      <c r="G11" s="291">
        <f>SUM(C11:F11)</f>
        <v>5</v>
      </c>
      <c r="H11" s="292"/>
      <c r="I11" s="292"/>
      <c r="J11" s="292"/>
      <c r="K11" s="293"/>
      <c r="L11" s="202"/>
      <c r="M11" s="59"/>
      <c r="N11" s="61"/>
      <c r="O11" s="60"/>
      <c r="P11" s="195"/>
    </row>
    <row r="12" spans="1:19" customFormat="1" x14ac:dyDescent="0.2">
      <c r="A12" s="49"/>
      <c r="B12" s="49" t="s">
        <v>32</v>
      </c>
      <c r="C12" s="204">
        <f>SUMIF(C9:C10,"=x",$J9:$J10)</f>
        <v>7</v>
      </c>
      <c r="D12" s="56">
        <f>SUMIF(D9:D10,"=x",$J9:$J10)</f>
        <v>0</v>
      </c>
      <c r="E12" s="56">
        <f>SUMIF(E9:E10,"=x",$J9:$J10)</f>
        <v>0</v>
      </c>
      <c r="F12" s="53">
        <f>SUMIF(F9:F10,"=x",$J9:$J10)</f>
        <v>0</v>
      </c>
      <c r="G12" s="251">
        <f>SUM(C12:F12)</f>
        <v>7</v>
      </c>
      <c r="H12" s="252"/>
      <c r="I12" s="252"/>
      <c r="J12" s="252"/>
      <c r="K12" s="253"/>
      <c r="L12" s="58"/>
      <c r="M12" s="59"/>
      <c r="N12" s="61"/>
      <c r="O12" s="60"/>
      <c r="P12" s="195"/>
    </row>
    <row r="13" spans="1:19" customFormat="1" x14ac:dyDescent="0.2">
      <c r="A13" s="50"/>
      <c r="B13" s="50" t="s">
        <v>33</v>
      </c>
      <c r="C13" s="51">
        <f t="array" ref="C13">SUMPRODUCT(--(C9:C10="x"),--($K9:$K10="K(5)"))</f>
        <v>0</v>
      </c>
      <c r="D13" s="57">
        <f t="array" ref="D13">SUMPRODUCT(--(D9:D10="x"),--($K9:$K10="K(5)"))</f>
        <v>0</v>
      </c>
      <c r="E13" s="57">
        <f t="array" ref="E13">SUMPRODUCT(--(E9:E10="x"),--($K9:$K10="K(5)"))</f>
        <v>0</v>
      </c>
      <c r="F13" s="54">
        <f t="array" ref="F13">SUMPRODUCT(--(F9:F10="x"),--($K9:$K10="K(5)"))</f>
        <v>0</v>
      </c>
      <c r="G13" s="291">
        <f>SUM(C13:F13)</f>
        <v>0</v>
      </c>
      <c r="H13" s="292"/>
      <c r="I13" s="292"/>
      <c r="J13" s="292"/>
      <c r="K13" s="293"/>
      <c r="L13" s="203"/>
      <c r="M13" s="59"/>
      <c r="N13" s="61"/>
      <c r="O13" s="60"/>
      <c r="P13" s="195"/>
    </row>
    <row r="14" spans="1:19" customFormat="1" x14ac:dyDescent="0.2">
      <c r="A14" s="41" t="s">
        <v>369</v>
      </c>
      <c r="B14" s="42"/>
      <c r="C14" s="43"/>
      <c r="D14" s="79"/>
      <c r="E14" s="79"/>
      <c r="F14" s="79"/>
      <c r="G14" s="43"/>
      <c r="H14" s="79"/>
      <c r="I14" s="79"/>
      <c r="J14" s="79"/>
      <c r="K14" s="44"/>
      <c r="L14" s="79"/>
      <c r="M14" s="43"/>
      <c r="N14" s="79"/>
      <c r="O14" s="44"/>
      <c r="P14" s="193"/>
      <c r="Q14" s="31"/>
      <c r="R14" s="31"/>
      <c r="S14" s="31"/>
    </row>
    <row r="15" spans="1:19" customFormat="1" x14ac:dyDescent="0.2">
      <c r="A15" s="32" t="s">
        <v>35</v>
      </c>
      <c r="B15" s="14" t="s">
        <v>36</v>
      </c>
      <c r="C15" s="146"/>
      <c r="D15" s="147" t="s">
        <v>202</v>
      </c>
      <c r="E15" s="147"/>
      <c r="F15" s="147"/>
      <c r="G15" s="146"/>
      <c r="H15" s="147">
        <v>2</v>
      </c>
      <c r="I15" s="147"/>
      <c r="J15" s="148">
        <v>3</v>
      </c>
      <c r="K15" s="19" t="s">
        <v>116</v>
      </c>
      <c r="L15" s="27"/>
      <c r="M15" s="149"/>
      <c r="N15" s="108"/>
      <c r="O15" s="150" t="s">
        <v>138</v>
      </c>
      <c r="P15" s="194" t="s">
        <v>214</v>
      </c>
      <c r="Q15" s="28"/>
      <c r="R15" s="28"/>
      <c r="S15" s="28"/>
    </row>
    <row r="16" spans="1:19" customFormat="1" x14ac:dyDescent="0.2">
      <c r="A16" s="144" t="s">
        <v>290</v>
      </c>
      <c r="B16" s="14" t="s">
        <v>139</v>
      </c>
      <c r="C16" s="151"/>
      <c r="D16" s="143" t="s">
        <v>202</v>
      </c>
      <c r="E16" s="143"/>
      <c r="F16" s="143"/>
      <c r="G16" s="151"/>
      <c r="H16" s="143">
        <v>2</v>
      </c>
      <c r="I16" s="143"/>
      <c r="J16" s="138">
        <v>3</v>
      </c>
      <c r="K16" s="19" t="s">
        <v>116</v>
      </c>
      <c r="L16" s="27"/>
      <c r="M16" s="152"/>
      <c r="N16" s="125"/>
      <c r="O16" s="153" t="s">
        <v>140</v>
      </c>
      <c r="P16" s="144" t="s">
        <v>291</v>
      </c>
      <c r="Q16" s="33"/>
      <c r="R16" s="33"/>
      <c r="S16" s="33"/>
    </row>
    <row r="17" spans="1:19" customFormat="1" x14ac:dyDescent="0.2">
      <c r="A17" s="48"/>
      <c r="B17" s="48" t="s">
        <v>31</v>
      </c>
      <c r="C17" s="45">
        <f>SUMIF(C15:C16,"=x",$G15:$G16)+SUMIF(C15:C16,"=x",$H15:$H16)+SUMIF(C15:C16,"=x",$I15:$I16)</f>
        <v>0</v>
      </c>
      <c r="D17" s="52">
        <f>SUMIF(D15:D16,"=x",$G15:$G16)+SUMIF(D15:D16,"=x",$H15:$H16)+SUMIF(D15:D16,"=x",$I15:$I16)</f>
        <v>0</v>
      </c>
      <c r="E17" s="52">
        <f>SUMIF(E15:E16,"=x",$G15:$G16)+SUMIF(E15:E16,"=x",$H15:$H16)+SUMIF(E15:E16,"=x",$I15:$I16)</f>
        <v>0</v>
      </c>
      <c r="F17" s="52">
        <f>SUMIF(F15:F16,"=x",$G15:$G16)+SUMIF(F15:F16,"=x",$H15:$H16)+SUMIF(F15:F16,"=x",$I15:$I16)</f>
        <v>0</v>
      </c>
      <c r="G17" s="291"/>
      <c r="H17" s="292"/>
      <c r="I17" s="292"/>
      <c r="J17" s="292"/>
      <c r="K17" s="293"/>
      <c r="L17" s="202"/>
      <c r="M17" s="59"/>
      <c r="N17" s="61"/>
      <c r="O17" s="60"/>
      <c r="P17" s="195"/>
    </row>
    <row r="18" spans="1:19" customFormat="1" x14ac:dyDescent="0.2">
      <c r="A18" s="49"/>
      <c r="B18" s="49" t="s">
        <v>179</v>
      </c>
      <c r="C18" s="63"/>
      <c r="D18" s="64">
        <v>3</v>
      </c>
      <c r="E18" s="64">
        <v>0</v>
      </c>
      <c r="F18" s="64">
        <v>0</v>
      </c>
      <c r="G18" s="251">
        <f>SUM(C18:F18)</f>
        <v>3</v>
      </c>
      <c r="H18" s="252"/>
      <c r="I18" s="252"/>
      <c r="J18" s="252"/>
      <c r="K18" s="253"/>
      <c r="L18" s="58"/>
      <c r="M18" s="59"/>
      <c r="N18" s="61"/>
      <c r="O18" s="60"/>
      <c r="P18" s="195"/>
    </row>
    <row r="19" spans="1:19" customFormat="1" x14ac:dyDescent="0.2">
      <c r="A19" s="50"/>
      <c r="B19" s="50" t="s">
        <v>33</v>
      </c>
      <c r="C19" s="65"/>
      <c r="D19" s="66"/>
      <c r="E19" s="67">
        <v>0</v>
      </c>
      <c r="F19" s="67">
        <v>0</v>
      </c>
      <c r="G19" s="294"/>
      <c r="H19" s="295"/>
      <c r="I19" s="295"/>
      <c r="J19" s="295"/>
      <c r="K19" s="296"/>
      <c r="L19" s="203"/>
      <c r="M19" s="59"/>
      <c r="N19" s="61"/>
      <c r="O19" s="60"/>
      <c r="P19" s="195"/>
    </row>
    <row r="20" spans="1:19" customFormat="1" x14ac:dyDescent="0.2">
      <c r="A20" s="41" t="s">
        <v>370</v>
      </c>
      <c r="B20" s="42"/>
      <c r="C20" s="68"/>
      <c r="D20" s="69"/>
      <c r="E20" s="69"/>
      <c r="F20" s="69"/>
      <c r="G20" s="68"/>
      <c r="H20" s="69"/>
      <c r="I20" s="69"/>
      <c r="J20" s="69"/>
      <c r="K20" s="70"/>
      <c r="L20" s="69"/>
      <c r="M20" s="43"/>
      <c r="N20" s="87"/>
      <c r="O20" s="44"/>
      <c r="P20" s="193"/>
      <c r="Q20" s="31"/>
      <c r="R20" s="31"/>
      <c r="S20" s="31"/>
    </row>
    <row r="21" spans="1:19" customFormat="1" x14ac:dyDescent="0.2">
      <c r="A21" s="41" t="s">
        <v>371</v>
      </c>
      <c r="B21" s="42"/>
      <c r="C21" s="43"/>
      <c r="D21" s="79"/>
      <c r="E21" s="79"/>
      <c r="F21" s="79"/>
      <c r="G21" s="43"/>
      <c r="H21" s="79"/>
      <c r="I21" s="79"/>
      <c r="J21" s="79"/>
      <c r="K21" s="44"/>
      <c r="L21" s="79"/>
      <c r="M21" s="43"/>
      <c r="N21" s="87"/>
      <c r="O21" s="44"/>
      <c r="P21" s="193"/>
      <c r="Q21" s="31"/>
      <c r="R21" s="31"/>
      <c r="S21" s="31"/>
    </row>
    <row r="22" spans="1:19" customFormat="1" x14ac:dyDescent="0.2">
      <c r="A22" s="154" t="s">
        <v>356</v>
      </c>
      <c r="B22" s="14" t="s">
        <v>141</v>
      </c>
      <c r="C22" s="39" t="s">
        <v>30</v>
      </c>
      <c r="D22" s="38"/>
      <c r="E22" s="38"/>
      <c r="F22" s="38"/>
      <c r="G22" s="39">
        <v>2</v>
      </c>
      <c r="H22" s="143">
        <v>1</v>
      </c>
      <c r="I22" s="38"/>
      <c r="J22" s="36">
        <v>4</v>
      </c>
      <c r="K22" s="36" t="s">
        <v>114</v>
      </c>
      <c r="L22" s="40"/>
      <c r="M22" s="40"/>
      <c r="N22" s="107"/>
      <c r="O22" s="145" t="s">
        <v>92</v>
      </c>
      <c r="P22" s="194" t="s">
        <v>386</v>
      </c>
      <c r="Q22" s="28"/>
      <c r="R22" s="28"/>
      <c r="S22" s="28"/>
    </row>
    <row r="23" spans="1:19" customFormat="1" x14ac:dyDescent="0.2">
      <c r="A23" s="213" t="s">
        <v>357</v>
      </c>
      <c r="B23" s="214" t="s">
        <v>142</v>
      </c>
      <c r="C23" s="151"/>
      <c r="D23" s="143" t="s">
        <v>30</v>
      </c>
      <c r="E23" s="143"/>
      <c r="F23" s="143"/>
      <c r="G23" s="151">
        <v>2</v>
      </c>
      <c r="H23" s="143">
        <v>1</v>
      </c>
      <c r="I23" s="143"/>
      <c r="J23" s="36">
        <v>4</v>
      </c>
      <c r="K23" s="36" t="s">
        <v>114</v>
      </c>
      <c r="L23" s="40"/>
      <c r="M23" s="155"/>
      <c r="N23" s="138"/>
      <c r="O23" s="153" t="s">
        <v>134</v>
      </c>
      <c r="P23" s="32" t="s">
        <v>292</v>
      </c>
      <c r="Q23" s="34"/>
      <c r="R23" s="31"/>
      <c r="S23" s="31"/>
    </row>
    <row r="24" spans="1:19" customFormat="1" x14ac:dyDescent="0.2">
      <c r="A24" s="48"/>
      <c r="B24" s="62" t="s">
        <v>31</v>
      </c>
      <c r="C24" s="52">
        <f>SUMIF(C22:C23,"=x",$G22:$G23)+SUMIF(C22:C23,"=x",$H22:$H23)+SUMIF(C22:C23,"=x",$I22:$I23)</f>
        <v>3</v>
      </c>
      <c r="D24" s="52">
        <f>SUMIF(D22:D23,"=x",$G22:$G23)+SUMIF(D22:D23,"=x",$H22:$H23)+SUMIF(D22:D23,"=x",$I22:$I23)</f>
        <v>3</v>
      </c>
      <c r="E24" s="52">
        <f>SUMIF(E22:E23,"=x",$G22:$G23)+SUMIF(E22:E23,"=x",$H22:$H23)+SUMIF(E22:E23,"=x",$I22:$I23)</f>
        <v>0</v>
      </c>
      <c r="F24" s="52">
        <f>SUMIF(F22:F23,"=x",$G22:$G23)+SUMIF(F22:F23,"=x",$H22:$H23)+SUMIF(F22:F23,"=x",$I22:$I23)</f>
        <v>0</v>
      </c>
      <c r="G24" s="291">
        <f>SUM(C24:F24)</f>
        <v>6</v>
      </c>
      <c r="H24" s="292"/>
      <c r="I24" s="292"/>
      <c r="J24" s="292"/>
      <c r="K24" s="293"/>
      <c r="L24" s="202"/>
      <c r="M24" s="59"/>
      <c r="N24" s="61"/>
      <c r="O24" s="60"/>
      <c r="P24" s="195"/>
    </row>
    <row r="25" spans="1:19" customFormat="1" x14ac:dyDescent="0.2">
      <c r="A25" s="49"/>
      <c r="B25" s="49" t="s">
        <v>32</v>
      </c>
      <c r="C25" s="204">
        <f>SUMIF(C22:C23,"=x",$J22:$J23)</f>
        <v>4</v>
      </c>
      <c r="D25" s="56">
        <f>SUMIF(D22:D23,"=x",$J22:$J23)</f>
        <v>4</v>
      </c>
      <c r="E25" s="53">
        <f>SUMIF(E22:E23,"=x",$J22:$J23)</f>
        <v>0</v>
      </c>
      <c r="F25" s="205">
        <f>SUMIF(F22:F23,"=x",$J22:$J23)</f>
        <v>0</v>
      </c>
      <c r="G25" s="251">
        <f>SUM(C25:F25)</f>
        <v>8</v>
      </c>
      <c r="H25" s="252"/>
      <c r="I25" s="252"/>
      <c r="J25" s="252"/>
      <c r="K25" s="253"/>
      <c r="L25" s="58"/>
      <c r="M25" s="59"/>
      <c r="N25" s="61"/>
      <c r="O25" s="60"/>
      <c r="P25" s="195"/>
    </row>
    <row r="26" spans="1:19" customFormat="1" x14ac:dyDescent="0.2">
      <c r="A26" s="50"/>
      <c r="B26" s="50" t="s">
        <v>33</v>
      </c>
      <c r="C26" s="51">
        <f t="array" ref="C26">SUMPRODUCT(--(C22:C23="x"),--($K22:$K23="K(5)"))</f>
        <v>1</v>
      </c>
      <c r="D26" s="57">
        <f t="array" ref="D26">SUMPRODUCT(--(D22:D23="x"),--($K22:$K23="K(5)"))</f>
        <v>1</v>
      </c>
      <c r="E26" s="54">
        <f t="array" ref="E26">SUMPRODUCT(--(E22:E23="x"),--($K22:$K23="K(5)"))</f>
        <v>0</v>
      </c>
      <c r="F26" s="71">
        <f t="array" ref="F26">SUMPRODUCT(--(F22:F23="x"),--($K22:$K23="K(5)"))</f>
        <v>0</v>
      </c>
      <c r="G26" s="291">
        <f>SUM(C26:F26)</f>
        <v>2</v>
      </c>
      <c r="H26" s="292"/>
      <c r="I26" s="292"/>
      <c r="J26" s="292"/>
      <c r="K26" s="293"/>
      <c r="L26" s="203"/>
      <c r="M26" s="59"/>
      <c r="N26" s="61"/>
      <c r="O26" s="60"/>
      <c r="P26" s="195"/>
    </row>
    <row r="27" spans="1:19" customFormat="1" x14ac:dyDescent="0.2">
      <c r="A27" s="41" t="s">
        <v>372</v>
      </c>
      <c r="B27" s="42"/>
      <c r="C27" s="43"/>
      <c r="D27" s="79"/>
      <c r="E27" s="79"/>
      <c r="F27" s="79"/>
      <c r="G27" s="43"/>
      <c r="H27" s="79"/>
      <c r="I27" s="79"/>
      <c r="J27" s="79"/>
      <c r="K27" s="44"/>
      <c r="L27" s="79"/>
      <c r="M27" s="43"/>
      <c r="N27" s="87"/>
      <c r="O27" s="44"/>
      <c r="P27" s="193"/>
      <c r="Q27" s="31"/>
      <c r="R27" s="31"/>
      <c r="S27" s="31"/>
    </row>
    <row r="28" spans="1:19" customFormat="1" x14ac:dyDescent="0.2">
      <c r="A28" s="32" t="s">
        <v>37</v>
      </c>
      <c r="B28" s="14" t="s">
        <v>38</v>
      </c>
      <c r="C28" s="39"/>
      <c r="D28" s="38" t="s">
        <v>202</v>
      </c>
      <c r="E28" s="38"/>
      <c r="F28" s="38"/>
      <c r="G28" s="39"/>
      <c r="H28" s="38">
        <v>2</v>
      </c>
      <c r="I28" s="38"/>
      <c r="J28" s="36">
        <v>3</v>
      </c>
      <c r="K28" s="19" t="s">
        <v>116</v>
      </c>
      <c r="L28" s="27"/>
      <c r="M28" s="40"/>
      <c r="N28" s="108"/>
      <c r="O28" s="150" t="s">
        <v>138</v>
      </c>
      <c r="P28" s="194" t="s">
        <v>215</v>
      </c>
      <c r="Q28" s="34"/>
      <c r="R28" s="28"/>
      <c r="S28" s="28"/>
    </row>
    <row r="29" spans="1:19" customFormat="1" x14ac:dyDescent="0.2">
      <c r="A29" s="156" t="s">
        <v>243</v>
      </c>
      <c r="B29" s="157" t="s">
        <v>241</v>
      </c>
      <c r="C29" s="39" t="s">
        <v>202</v>
      </c>
      <c r="D29" s="38"/>
      <c r="E29" s="38"/>
      <c r="F29" s="38"/>
      <c r="G29" s="39">
        <v>2</v>
      </c>
      <c r="H29" s="38"/>
      <c r="I29" s="38"/>
      <c r="J29" s="36">
        <v>3</v>
      </c>
      <c r="K29" s="36" t="s">
        <v>114</v>
      </c>
      <c r="L29" s="40"/>
      <c r="M29" s="40"/>
      <c r="N29" s="107"/>
      <c r="O29" s="145" t="s">
        <v>100</v>
      </c>
      <c r="P29" s="194" t="s">
        <v>254</v>
      </c>
      <c r="Q29" s="28"/>
      <c r="R29" s="28"/>
      <c r="S29" s="28"/>
    </row>
    <row r="30" spans="1:19" customFormat="1" x14ac:dyDescent="0.2">
      <c r="A30" s="156" t="s">
        <v>244</v>
      </c>
      <c r="B30" s="158" t="s">
        <v>242</v>
      </c>
      <c r="C30" s="39"/>
      <c r="D30" s="38" t="s">
        <v>202</v>
      </c>
      <c r="E30" s="38"/>
      <c r="F30" s="38"/>
      <c r="G30" s="39">
        <v>2</v>
      </c>
      <c r="H30" s="38"/>
      <c r="I30" s="38"/>
      <c r="J30" s="36">
        <v>3</v>
      </c>
      <c r="K30" s="36" t="s">
        <v>114</v>
      </c>
      <c r="L30" s="40"/>
      <c r="M30" s="40"/>
      <c r="N30" s="107"/>
      <c r="O30" s="145" t="s">
        <v>93</v>
      </c>
      <c r="P30" s="194" t="s">
        <v>255</v>
      </c>
      <c r="Q30" s="28"/>
      <c r="R30" s="28"/>
      <c r="S30" s="28"/>
    </row>
    <row r="31" spans="1:19" customFormat="1" x14ac:dyDescent="0.2">
      <c r="A31" s="144" t="s">
        <v>284</v>
      </c>
      <c r="B31" s="14" t="s">
        <v>34</v>
      </c>
      <c r="C31" s="151" t="s">
        <v>202</v>
      </c>
      <c r="D31" s="143"/>
      <c r="E31" s="143"/>
      <c r="F31" s="143"/>
      <c r="G31" s="151">
        <v>2</v>
      </c>
      <c r="H31" s="143"/>
      <c r="I31" s="143"/>
      <c r="J31" s="138">
        <v>3</v>
      </c>
      <c r="K31" s="36" t="s">
        <v>114</v>
      </c>
      <c r="L31" s="27"/>
      <c r="M31" s="155"/>
      <c r="N31" s="138"/>
      <c r="O31" s="153" t="s">
        <v>87</v>
      </c>
      <c r="P31" s="144" t="s">
        <v>216</v>
      </c>
      <c r="Q31" s="33"/>
      <c r="R31" s="33"/>
      <c r="S31" s="33"/>
    </row>
    <row r="32" spans="1:19" customFormat="1" x14ac:dyDescent="0.2">
      <c r="A32" s="144" t="s">
        <v>293</v>
      </c>
      <c r="B32" s="14" t="s">
        <v>143</v>
      </c>
      <c r="C32" s="151"/>
      <c r="D32" s="143" t="s">
        <v>202</v>
      </c>
      <c r="E32" s="143"/>
      <c r="F32" s="143"/>
      <c r="G32" s="151">
        <v>2</v>
      </c>
      <c r="H32" s="38"/>
      <c r="I32" s="143"/>
      <c r="J32" s="138">
        <v>3</v>
      </c>
      <c r="K32" s="36" t="s">
        <v>114</v>
      </c>
      <c r="L32" s="40"/>
      <c r="M32" s="155"/>
      <c r="N32" s="108"/>
      <c r="O32" s="153" t="s">
        <v>92</v>
      </c>
      <c r="P32" s="144" t="s">
        <v>387</v>
      </c>
      <c r="Q32" s="33"/>
      <c r="R32" s="33"/>
      <c r="S32" s="33"/>
    </row>
    <row r="33" spans="1:19" customFormat="1" x14ac:dyDescent="0.2">
      <c r="A33" s="144" t="s">
        <v>294</v>
      </c>
      <c r="B33" s="159" t="s">
        <v>144</v>
      </c>
      <c r="C33" s="39"/>
      <c r="D33" s="38" t="s">
        <v>202</v>
      </c>
      <c r="E33" s="38"/>
      <c r="F33" s="38"/>
      <c r="G33" s="39">
        <v>2</v>
      </c>
      <c r="H33" s="38"/>
      <c r="I33" s="38"/>
      <c r="J33" s="138">
        <v>3</v>
      </c>
      <c r="K33" s="36" t="s">
        <v>114</v>
      </c>
      <c r="L33" s="40"/>
      <c r="M33" s="40"/>
      <c r="N33" s="36"/>
      <c r="O33" s="145" t="s">
        <v>97</v>
      </c>
      <c r="P33" s="194" t="s">
        <v>295</v>
      </c>
      <c r="Q33" s="34"/>
      <c r="R33" s="28"/>
      <c r="S33" s="28"/>
    </row>
    <row r="34" spans="1:19" customFormat="1" x14ac:dyDescent="0.2">
      <c r="A34" s="144" t="s">
        <v>380</v>
      </c>
      <c r="B34" s="14" t="s">
        <v>145</v>
      </c>
      <c r="C34" s="151" t="s">
        <v>202</v>
      </c>
      <c r="D34" s="143"/>
      <c r="E34" s="143"/>
      <c r="F34" s="143"/>
      <c r="G34" s="151"/>
      <c r="H34" s="143">
        <v>2</v>
      </c>
      <c r="I34" s="143"/>
      <c r="J34" s="138">
        <v>3</v>
      </c>
      <c r="K34" s="19" t="s">
        <v>116</v>
      </c>
      <c r="L34" s="27"/>
      <c r="M34" s="155"/>
      <c r="N34" s="107"/>
      <c r="O34" s="153" t="s">
        <v>146</v>
      </c>
      <c r="P34" s="144" t="s">
        <v>296</v>
      </c>
      <c r="Q34" s="33"/>
      <c r="R34" s="33"/>
      <c r="S34" s="33"/>
    </row>
    <row r="35" spans="1:19" customFormat="1" x14ac:dyDescent="0.2">
      <c r="A35" s="24" t="s">
        <v>218</v>
      </c>
      <c r="B35" s="14" t="s">
        <v>81</v>
      </c>
      <c r="C35" s="146"/>
      <c r="D35" s="147"/>
      <c r="E35" s="147" t="s">
        <v>202</v>
      </c>
      <c r="F35" s="147"/>
      <c r="G35" s="146"/>
      <c r="H35" s="147">
        <v>2</v>
      </c>
      <c r="I35" s="147"/>
      <c r="J35" s="148">
        <v>3</v>
      </c>
      <c r="K35" s="19" t="s">
        <v>116</v>
      </c>
      <c r="L35" s="27"/>
      <c r="M35" s="149"/>
      <c r="N35" s="107"/>
      <c r="O35" s="150" t="s">
        <v>87</v>
      </c>
      <c r="P35" s="32" t="s">
        <v>217</v>
      </c>
      <c r="Q35" s="31"/>
      <c r="R35" s="31"/>
      <c r="S35" s="31"/>
    </row>
    <row r="36" spans="1:19" customFormat="1" x14ac:dyDescent="0.2">
      <c r="A36" s="24" t="s">
        <v>385</v>
      </c>
      <c r="B36" s="14" t="s">
        <v>62</v>
      </c>
      <c r="C36" s="17"/>
      <c r="D36" s="12" t="s">
        <v>202</v>
      </c>
      <c r="E36" s="12"/>
      <c r="F36" s="12"/>
      <c r="G36" s="17"/>
      <c r="H36" s="12">
        <v>2</v>
      </c>
      <c r="I36" s="12"/>
      <c r="J36" s="19">
        <v>3</v>
      </c>
      <c r="K36" s="19" t="s">
        <v>116</v>
      </c>
      <c r="L36" s="37"/>
      <c r="M36" s="105"/>
      <c r="N36" s="107"/>
      <c r="O36" s="22" t="s">
        <v>95</v>
      </c>
      <c r="P36" s="24" t="s">
        <v>231</v>
      </c>
      <c r="Q36" s="31"/>
      <c r="R36" s="31"/>
      <c r="S36" s="31"/>
    </row>
    <row r="37" spans="1:19" customFormat="1" x14ac:dyDescent="0.2">
      <c r="A37" s="144" t="s">
        <v>298</v>
      </c>
      <c r="B37" s="159" t="s">
        <v>148</v>
      </c>
      <c r="C37" s="147" t="s">
        <v>202</v>
      </c>
      <c r="D37" s="147"/>
      <c r="E37" s="147"/>
      <c r="F37" s="147"/>
      <c r="G37" s="146"/>
      <c r="H37" s="147">
        <v>2</v>
      </c>
      <c r="I37" s="147"/>
      <c r="J37" s="148">
        <v>3</v>
      </c>
      <c r="K37" s="19" t="s">
        <v>116</v>
      </c>
      <c r="L37" s="27"/>
      <c r="M37" s="149"/>
      <c r="N37" s="107"/>
      <c r="O37" s="150" t="s">
        <v>93</v>
      </c>
      <c r="P37" s="32" t="s">
        <v>300</v>
      </c>
      <c r="Q37" s="35"/>
      <c r="R37" s="31"/>
      <c r="S37" s="31"/>
    </row>
    <row r="38" spans="1:19" customFormat="1" x14ac:dyDescent="0.2">
      <c r="A38" s="46"/>
      <c r="B38" s="48" t="s">
        <v>31</v>
      </c>
      <c r="C38" s="72"/>
      <c r="D38" s="73"/>
      <c r="E38" s="73">
        <v>0</v>
      </c>
      <c r="F38" s="73">
        <v>0</v>
      </c>
      <c r="G38" s="291"/>
      <c r="H38" s="292"/>
      <c r="I38" s="292"/>
      <c r="J38" s="292"/>
      <c r="K38" s="293"/>
      <c r="L38" s="202"/>
      <c r="M38" s="59"/>
      <c r="N38" s="61"/>
      <c r="O38" s="60"/>
      <c r="P38" s="195"/>
    </row>
    <row r="39" spans="1:19" customFormat="1" x14ac:dyDescent="0.2">
      <c r="A39" s="49"/>
      <c r="B39" s="49" t="s">
        <v>179</v>
      </c>
      <c r="C39" s="63"/>
      <c r="D39" s="64"/>
      <c r="E39" s="64">
        <v>0</v>
      </c>
      <c r="F39" s="64">
        <v>0</v>
      </c>
      <c r="G39" s="251">
        <v>15</v>
      </c>
      <c r="H39" s="252"/>
      <c r="I39" s="252"/>
      <c r="J39" s="252"/>
      <c r="K39" s="253"/>
      <c r="L39" s="58"/>
      <c r="M39" s="59"/>
      <c r="N39" s="61"/>
      <c r="O39" s="60"/>
      <c r="P39" s="195"/>
    </row>
    <row r="40" spans="1:19" customFormat="1" x14ac:dyDescent="0.2">
      <c r="A40" s="47"/>
      <c r="B40" s="50" t="s">
        <v>33</v>
      </c>
      <c r="C40" s="65"/>
      <c r="D40" s="66"/>
      <c r="E40" s="67">
        <v>0</v>
      </c>
      <c r="F40" s="67">
        <v>0</v>
      </c>
      <c r="G40" s="294"/>
      <c r="H40" s="295"/>
      <c r="I40" s="295"/>
      <c r="J40" s="295"/>
      <c r="K40" s="296"/>
      <c r="L40" s="203"/>
      <c r="M40" s="59"/>
      <c r="N40" s="61"/>
      <c r="O40" s="60"/>
      <c r="P40" s="195"/>
    </row>
    <row r="41" spans="1:19" s="4" customFormat="1" x14ac:dyDescent="0.2">
      <c r="A41" s="41" t="s">
        <v>206</v>
      </c>
      <c r="B41" s="42"/>
      <c r="C41" s="101"/>
      <c r="D41" s="102"/>
      <c r="E41" s="102"/>
      <c r="F41" s="102"/>
      <c r="G41" s="101"/>
      <c r="H41" s="102"/>
      <c r="I41" s="102"/>
      <c r="J41" s="102"/>
      <c r="K41" s="103"/>
      <c r="L41" s="101"/>
      <c r="M41" s="101"/>
      <c r="N41" s="106"/>
      <c r="O41" s="103"/>
      <c r="P41" s="196"/>
    </row>
    <row r="42" spans="1:19" s="4" customFormat="1" x14ac:dyDescent="0.2">
      <c r="A42" s="41" t="s">
        <v>203</v>
      </c>
      <c r="B42" s="42"/>
      <c r="C42" s="101"/>
      <c r="D42" s="102"/>
      <c r="E42" s="102"/>
      <c r="F42" s="102"/>
      <c r="G42" s="101"/>
      <c r="H42" s="102"/>
      <c r="I42" s="102"/>
      <c r="J42" s="102"/>
      <c r="K42" s="103"/>
      <c r="L42" s="101"/>
      <c r="M42" s="101"/>
      <c r="N42" s="106"/>
      <c r="O42" s="103"/>
      <c r="P42" s="196"/>
    </row>
    <row r="43" spans="1:19" s="4" customFormat="1" x14ac:dyDescent="0.2">
      <c r="A43" s="41" t="s">
        <v>204</v>
      </c>
      <c r="B43" s="42"/>
      <c r="C43" s="101"/>
      <c r="D43" s="102"/>
      <c r="E43" s="102"/>
      <c r="F43" s="102"/>
      <c r="G43" s="101"/>
      <c r="H43" s="102"/>
      <c r="I43" s="102"/>
      <c r="J43" s="102"/>
      <c r="K43" s="103"/>
      <c r="L43" s="101"/>
      <c r="M43" s="101"/>
      <c r="N43" s="106"/>
      <c r="O43" s="103"/>
      <c r="P43" s="196"/>
    </row>
    <row r="44" spans="1:19" s="4" customFormat="1" x14ac:dyDescent="0.2">
      <c r="A44" s="24" t="s">
        <v>355</v>
      </c>
      <c r="B44" s="14" t="s">
        <v>113</v>
      </c>
      <c r="C44" s="39" t="s">
        <v>202</v>
      </c>
      <c r="D44" s="38"/>
      <c r="E44" s="38"/>
      <c r="F44" s="38"/>
      <c r="G44" s="39">
        <v>2</v>
      </c>
      <c r="H44" s="38">
        <v>1</v>
      </c>
      <c r="I44" s="38"/>
      <c r="J44" s="36">
        <v>4</v>
      </c>
      <c r="K44" s="36" t="s">
        <v>114</v>
      </c>
      <c r="L44" s="130"/>
      <c r="M44" s="162"/>
      <c r="N44" s="107"/>
      <c r="O44" s="145" t="s">
        <v>86</v>
      </c>
      <c r="P44" s="24" t="s">
        <v>302</v>
      </c>
      <c r="S44"/>
    </row>
    <row r="45" spans="1:19" s="4" customFormat="1" x14ac:dyDescent="0.2">
      <c r="A45" s="24" t="s">
        <v>115</v>
      </c>
      <c r="B45" s="14" t="s">
        <v>43</v>
      </c>
      <c r="C45" s="17"/>
      <c r="D45" s="12" t="s">
        <v>202</v>
      </c>
      <c r="E45" s="12"/>
      <c r="F45" s="12"/>
      <c r="G45" s="17"/>
      <c r="H45" s="12">
        <v>2</v>
      </c>
      <c r="I45" s="12"/>
      <c r="J45" s="19">
        <v>3</v>
      </c>
      <c r="K45" s="19" t="s">
        <v>116</v>
      </c>
      <c r="L45" s="142"/>
      <c r="M45" s="163"/>
      <c r="N45" s="108"/>
      <c r="O45" s="22" t="s">
        <v>97</v>
      </c>
      <c r="P45" s="24" t="s">
        <v>219</v>
      </c>
    </row>
    <row r="46" spans="1:19" s="4" customFormat="1" x14ac:dyDescent="0.2">
      <c r="A46" s="24" t="s">
        <v>44</v>
      </c>
      <c r="B46" s="14" t="s">
        <v>45</v>
      </c>
      <c r="C46" s="17"/>
      <c r="D46" s="12" t="s">
        <v>202</v>
      </c>
      <c r="E46" s="12"/>
      <c r="F46" s="12"/>
      <c r="G46" s="17"/>
      <c r="H46" s="12">
        <v>2</v>
      </c>
      <c r="I46" s="12"/>
      <c r="J46" s="19">
        <v>3</v>
      </c>
      <c r="K46" s="19" t="s">
        <v>116</v>
      </c>
      <c r="L46" s="27"/>
      <c r="M46" s="37"/>
      <c r="N46" s="107"/>
      <c r="O46" s="22" t="s">
        <v>86</v>
      </c>
      <c r="P46" s="24" t="s">
        <v>307</v>
      </c>
    </row>
    <row r="47" spans="1:19" s="4" customFormat="1" x14ac:dyDescent="0.2">
      <c r="A47" s="24" t="s">
        <v>303</v>
      </c>
      <c r="B47" s="14" t="s">
        <v>117</v>
      </c>
      <c r="C47" s="17"/>
      <c r="D47" s="12" t="s">
        <v>202</v>
      </c>
      <c r="E47" s="12"/>
      <c r="F47" s="12"/>
      <c r="G47" s="17">
        <v>2</v>
      </c>
      <c r="H47" s="12"/>
      <c r="I47" s="12"/>
      <c r="J47" s="19">
        <v>3</v>
      </c>
      <c r="K47" s="36" t="s">
        <v>114</v>
      </c>
      <c r="L47" s="27"/>
      <c r="M47" s="37"/>
      <c r="N47" s="107"/>
      <c r="O47" s="22" t="s">
        <v>100</v>
      </c>
      <c r="P47" s="24" t="s">
        <v>304</v>
      </c>
    </row>
    <row r="48" spans="1:19" s="4" customFormat="1" x14ac:dyDescent="0.2">
      <c r="A48" s="24" t="s">
        <v>118</v>
      </c>
      <c r="B48" s="14" t="s">
        <v>46</v>
      </c>
      <c r="C48" s="17"/>
      <c r="D48" s="12" t="s">
        <v>202</v>
      </c>
      <c r="E48" s="12"/>
      <c r="F48" s="12"/>
      <c r="G48" s="17"/>
      <c r="H48" s="12">
        <v>2</v>
      </c>
      <c r="I48" s="12"/>
      <c r="J48" s="19">
        <v>3</v>
      </c>
      <c r="K48" s="19" t="s">
        <v>116</v>
      </c>
      <c r="L48" s="27"/>
      <c r="M48" s="37"/>
      <c r="N48" s="108"/>
      <c r="O48" s="22" t="s">
        <v>96</v>
      </c>
      <c r="P48" s="24" t="s">
        <v>220</v>
      </c>
    </row>
    <row r="49" spans="1:18" s="4" customFormat="1" ht="12.75" customHeight="1" x14ac:dyDescent="0.25">
      <c r="A49" s="24" t="s">
        <v>305</v>
      </c>
      <c r="B49" s="14" t="s">
        <v>119</v>
      </c>
      <c r="C49" s="39"/>
      <c r="D49" s="38" t="s">
        <v>202</v>
      </c>
      <c r="E49" s="38"/>
      <c r="F49" s="38"/>
      <c r="G49" s="39">
        <v>2</v>
      </c>
      <c r="H49" s="38"/>
      <c r="I49" s="38"/>
      <c r="J49" s="36">
        <v>3</v>
      </c>
      <c r="K49" s="36" t="s">
        <v>114</v>
      </c>
      <c r="L49" s="40"/>
      <c r="M49" s="130"/>
      <c r="N49" s="108"/>
      <c r="O49" s="145" t="s">
        <v>86</v>
      </c>
      <c r="P49" s="181" t="s">
        <v>306</v>
      </c>
      <c r="Q49" s="25"/>
      <c r="R49" s="26"/>
    </row>
    <row r="50" spans="1:18" s="4" customFormat="1" x14ac:dyDescent="0.2">
      <c r="A50" s="48"/>
      <c r="B50" s="62" t="s">
        <v>31</v>
      </c>
      <c r="C50" s="52">
        <f>SUMIF(C44:C49,"=x",$G44:$G49)+SUMIF(C44:C49,"=x",$H44:$H49)+SUMIF(C44:C49,"=x",$I44:$I49)</f>
        <v>0</v>
      </c>
      <c r="D50" s="52">
        <f>SUMIF(D44:D49,"=x",$G44:$G49)+SUMIF(D44:D49,"=x",$H44:$H49)+SUMIF(D44:D49,"=x",$I44:$I49)</f>
        <v>0</v>
      </c>
      <c r="E50" s="52">
        <f>SUMIF(E44:E49,"=x",$G44:$G49)+SUMIF(E44:E49,"=x",$H44:$H49)+SUMIF(E44:E49,"=x",$I44:$I49)</f>
        <v>0</v>
      </c>
      <c r="F50" s="52">
        <f>SUMIF(F44:F49,"=x",$G44:$G49)+SUMIF(F44:F49,"=x",$H44:$H49)+SUMIF(F44:F49,"=x",$I44:$I49)</f>
        <v>0</v>
      </c>
      <c r="G50" s="233">
        <f>SUM(C50:F50)</f>
        <v>0</v>
      </c>
      <c r="H50" s="246"/>
      <c r="I50" s="246"/>
      <c r="J50" s="246"/>
      <c r="K50" s="247"/>
      <c r="L50" s="99"/>
      <c r="M50" s="99"/>
      <c r="N50" s="110"/>
      <c r="O50" s="100"/>
      <c r="P50" s="197"/>
    </row>
    <row r="51" spans="1:18" s="4" customFormat="1" x14ac:dyDescent="0.2">
      <c r="A51" s="49"/>
      <c r="B51" s="49" t="s">
        <v>179</v>
      </c>
      <c r="C51" s="116">
        <f>SUMIF(C44:C49,"=x",$J44:$J49)</f>
        <v>0</v>
      </c>
      <c r="D51" s="117">
        <f>SUMIF(D44:D49,"=x",$J44:$J49)</f>
        <v>0</v>
      </c>
      <c r="E51" s="111">
        <f>SUMIF(E44:E49,"=x",$J44:$J49)</f>
        <v>0</v>
      </c>
      <c r="F51" s="112">
        <f>SUMIF(F44:F49,"=x",$J44:$J49)</f>
        <v>0</v>
      </c>
      <c r="G51" s="251">
        <v>6</v>
      </c>
      <c r="H51" s="252"/>
      <c r="I51" s="252"/>
      <c r="J51" s="252"/>
      <c r="K51" s="253"/>
      <c r="L51" s="99"/>
      <c r="M51" s="99"/>
      <c r="N51" s="110"/>
      <c r="O51" s="100"/>
      <c r="P51" s="197"/>
    </row>
    <row r="52" spans="1:18" s="4" customFormat="1" x14ac:dyDescent="0.2">
      <c r="A52" s="50"/>
      <c r="B52" s="50" t="s">
        <v>33</v>
      </c>
      <c r="C52" s="113">
        <f t="array" ref="C52">SUMPRODUCT(--(C44:C49="x"),--($K44:$K49="K(5)"))</f>
        <v>0</v>
      </c>
      <c r="D52" s="114">
        <f t="array" ref="D52">SUMPRODUCT(--(D44:D49="x"),--($K44:$K49="K(5)"))</f>
        <v>0</v>
      </c>
      <c r="E52" s="114">
        <f t="array" ref="E52">SUMPRODUCT(--(E44:E49="x"),--($K44:$K49="K(5)"))</f>
        <v>0</v>
      </c>
      <c r="F52" s="115">
        <f t="array" ref="F52">SUMPRODUCT(--(F44:F49="x"),--($K44:$K49="K(5)"))</f>
        <v>0</v>
      </c>
      <c r="G52" s="236">
        <f>SUM(C52:F52)</f>
        <v>0</v>
      </c>
      <c r="H52" s="244"/>
      <c r="I52" s="244"/>
      <c r="J52" s="244"/>
      <c r="K52" s="245"/>
      <c r="L52" s="99"/>
      <c r="M52" s="99"/>
      <c r="N52" s="110"/>
      <c r="O52" s="100"/>
      <c r="P52" s="197"/>
    </row>
    <row r="53" spans="1:18" s="4" customFormat="1" x14ac:dyDescent="0.2">
      <c r="A53" s="41" t="s">
        <v>205</v>
      </c>
      <c r="B53" s="42"/>
      <c r="C53" s="101"/>
      <c r="D53" s="102"/>
      <c r="E53" s="102"/>
      <c r="F53" s="102"/>
      <c r="G53" s="101"/>
      <c r="H53" s="102"/>
      <c r="I53" s="102"/>
      <c r="J53" s="102"/>
      <c r="K53" s="103"/>
      <c r="L53" s="101"/>
      <c r="M53" s="101"/>
      <c r="N53" s="106"/>
      <c r="O53" s="103"/>
      <c r="P53" s="196"/>
    </row>
    <row r="54" spans="1:18" s="4" customFormat="1" x14ac:dyDescent="0.2">
      <c r="A54" s="24" t="s">
        <v>48</v>
      </c>
      <c r="B54" s="14" t="s">
        <v>49</v>
      </c>
      <c r="C54" s="17" t="s">
        <v>30</v>
      </c>
      <c r="D54" s="12"/>
      <c r="E54" s="12"/>
      <c r="F54" s="12"/>
      <c r="G54" s="17">
        <v>2</v>
      </c>
      <c r="H54" s="12"/>
      <c r="I54" s="12"/>
      <c r="J54" s="19">
        <v>3</v>
      </c>
      <c r="K54" s="19" t="s">
        <v>114</v>
      </c>
      <c r="L54" s="37"/>
      <c r="M54" s="105"/>
      <c r="N54" s="107"/>
      <c r="O54" s="22" t="s">
        <v>124</v>
      </c>
      <c r="P54" s="24" t="s">
        <v>222</v>
      </c>
    </row>
    <row r="55" spans="1:18" s="4" customFormat="1" x14ac:dyDescent="0.2">
      <c r="A55" s="24" t="s">
        <v>247</v>
      </c>
      <c r="B55" s="14" t="s">
        <v>50</v>
      </c>
      <c r="C55" s="17" t="s">
        <v>30</v>
      </c>
      <c r="D55" s="12"/>
      <c r="E55" s="12"/>
      <c r="F55" s="12"/>
      <c r="G55" s="17"/>
      <c r="H55" s="12">
        <v>2</v>
      </c>
      <c r="I55" s="12"/>
      <c r="J55" s="19">
        <v>3</v>
      </c>
      <c r="K55" s="19" t="s">
        <v>116</v>
      </c>
      <c r="L55" s="37"/>
      <c r="M55" s="105"/>
      <c r="N55" s="107"/>
      <c r="O55" s="22" t="s">
        <v>124</v>
      </c>
      <c r="P55" s="24" t="s">
        <v>223</v>
      </c>
    </row>
    <row r="56" spans="1:18" s="4" customFormat="1" x14ac:dyDescent="0.2">
      <c r="A56" s="24" t="s">
        <v>308</v>
      </c>
      <c r="B56" s="14" t="s">
        <v>122</v>
      </c>
      <c r="C56" s="17"/>
      <c r="D56" s="12" t="s">
        <v>30</v>
      </c>
      <c r="E56" s="12"/>
      <c r="F56" s="12"/>
      <c r="G56" s="17">
        <v>2</v>
      </c>
      <c r="H56" s="12"/>
      <c r="I56" s="12"/>
      <c r="J56" s="19">
        <v>3</v>
      </c>
      <c r="K56" s="19" t="s">
        <v>114</v>
      </c>
      <c r="L56" s="37"/>
      <c r="M56" s="105"/>
      <c r="N56" s="107"/>
      <c r="O56" s="22" t="s">
        <v>94</v>
      </c>
      <c r="P56" s="24" t="s">
        <v>388</v>
      </c>
    </row>
    <row r="57" spans="1:18" s="4" customFormat="1" x14ac:dyDescent="0.2">
      <c r="A57" s="24" t="s">
        <v>309</v>
      </c>
      <c r="B57" s="14" t="s">
        <v>123</v>
      </c>
      <c r="C57" s="17"/>
      <c r="D57" s="12" t="s">
        <v>30</v>
      </c>
      <c r="E57" s="12"/>
      <c r="F57" s="12"/>
      <c r="G57" s="17"/>
      <c r="H57" s="12">
        <v>2</v>
      </c>
      <c r="I57" s="12"/>
      <c r="J57" s="19">
        <v>2</v>
      </c>
      <c r="K57" s="19" t="s">
        <v>116</v>
      </c>
      <c r="L57" s="37"/>
      <c r="M57" s="105"/>
      <c r="N57" s="107"/>
      <c r="O57" s="22" t="s">
        <v>94</v>
      </c>
      <c r="P57" s="24" t="s">
        <v>389</v>
      </c>
    </row>
    <row r="58" spans="1:18" s="4" customFormat="1" x14ac:dyDescent="0.2">
      <c r="A58" s="24" t="s">
        <v>51</v>
      </c>
      <c r="B58" s="14" t="s">
        <v>125</v>
      </c>
      <c r="C58" s="17"/>
      <c r="D58" s="12" t="s">
        <v>30</v>
      </c>
      <c r="E58" s="12"/>
      <c r="F58" s="12"/>
      <c r="G58" s="17">
        <v>2</v>
      </c>
      <c r="H58" s="12"/>
      <c r="I58" s="12"/>
      <c r="J58" s="19">
        <v>3</v>
      </c>
      <c r="K58" s="19" t="s">
        <v>114</v>
      </c>
      <c r="L58" s="37"/>
      <c r="M58" s="105"/>
      <c r="N58" s="107"/>
      <c r="O58" s="22" t="s">
        <v>94</v>
      </c>
      <c r="P58" s="24" t="s">
        <v>224</v>
      </c>
    </row>
    <row r="59" spans="1:18" s="4" customFormat="1" x14ac:dyDescent="0.2">
      <c r="A59" s="24" t="s">
        <v>248</v>
      </c>
      <c r="B59" s="14" t="s">
        <v>52</v>
      </c>
      <c r="C59" s="17"/>
      <c r="D59" s="12"/>
      <c r="E59" s="12" t="s">
        <v>30</v>
      </c>
      <c r="F59" s="12"/>
      <c r="G59" s="17"/>
      <c r="H59" s="12">
        <v>2</v>
      </c>
      <c r="I59" s="12"/>
      <c r="J59" s="19">
        <v>3</v>
      </c>
      <c r="K59" s="19" t="s">
        <v>116</v>
      </c>
      <c r="L59" s="37"/>
      <c r="M59" s="105"/>
      <c r="N59" s="107"/>
      <c r="O59" s="22" t="s">
        <v>94</v>
      </c>
      <c r="P59" s="24" t="s">
        <v>225</v>
      </c>
    </row>
    <row r="60" spans="1:18" s="4" customFormat="1" x14ac:dyDescent="0.2">
      <c r="A60" s="24" t="s">
        <v>53</v>
      </c>
      <c r="B60" s="14" t="s">
        <v>54</v>
      </c>
      <c r="C60" s="17" t="s">
        <v>30</v>
      </c>
      <c r="D60" s="12"/>
      <c r="E60" s="12"/>
      <c r="F60" s="12"/>
      <c r="G60" s="17"/>
      <c r="H60" s="12">
        <v>2</v>
      </c>
      <c r="I60" s="12"/>
      <c r="J60" s="19">
        <v>2</v>
      </c>
      <c r="K60" s="19" t="s">
        <v>116</v>
      </c>
      <c r="L60" s="37"/>
      <c r="M60" s="105"/>
      <c r="N60" s="108"/>
      <c r="O60" s="22" t="s">
        <v>101</v>
      </c>
      <c r="P60" s="24" t="s">
        <v>226</v>
      </c>
    </row>
    <row r="61" spans="1:18" s="4" customFormat="1" x14ac:dyDescent="0.2">
      <c r="A61" s="24" t="s">
        <v>246</v>
      </c>
      <c r="B61" s="14" t="s">
        <v>55</v>
      </c>
      <c r="C61" s="17"/>
      <c r="D61" s="12" t="s">
        <v>30</v>
      </c>
      <c r="E61" s="12"/>
      <c r="F61" s="12"/>
      <c r="G61" s="17"/>
      <c r="H61" s="12"/>
      <c r="I61" s="12"/>
      <c r="J61" s="19">
        <v>2</v>
      </c>
      <c r="K61" s="19" t="s">
        <v>121</v>
      </c>
      <c r="L61" s="169" t="s">
        <v>181</v>
      </c>
      <c r="M61" s="105"/>
      <c r="N61" s="125" t="s">
        <v>184</v>
      </c>
      <c r="O61" s="22" t="s">
        <v>101</v>
      </c>
      <c r="P61" s="24" t="s">
        <v>227</v>
      </c>
    </row>
    <row r="62" spans="1:18" s="4" customFormat="1" x14ac:dyDescent="0.2">
      <c r="A62" s="48"/>
      <c r="B62" s="62" t="s">
        <v>31</v>
      </c>
      <c r="C62" s="128">
        <f>SUMIF(C54:C61,"=x",$G54:$G61)+SUMIF(C54:C61,"=x",$H54:$H61)+SUMIF(C54:C61,"=x",$I54:$I61)</f>
        <v>6</v>
      </c>
      <c r="D62" s="127">
        <f>SUMIF(D54:D61,"=x",$G54:$G61)+SUMIF(D54:D61,"=x",$H54:$H61)+SUMIF(D54:D61,"=x",$I54:$I61)</f>
        <v>6</v>
      </c>
      <c r="E62" s="127">
        <f>SUMIF(E54:E61,"=x",$G54:$G61)+SUMIF(E54:E61,"=x",$H54:$H61)+SUMIF(E54:E61,"=x",$I54:$I61)</f>
        <v>2</v>
      </c>
      <c r="F62" s="119">
        <f>SUMIF(F54:F61,"=x",$G54:$G61)+SUMIF(F54:F61,"=x",$H54:$H61)+SUMIF(F54:F61,"=x",$I54:$I61)</f>
        <v>0</v>
      </c>
      <c r="G62" s="230">
        <f>SUM(C62:F62)</f>
        <v>14</v>
      </c>
      <c r="H62" s="231"/>
      <c r="I62" s="231"/>
      <c r="J62" s="231"/>
      <c r="K62" s="232"/>
      <c r="L62" s="99"/>
      <c r="M62" s="99"/>
      <c r="N62" s="110"/>
      <c r="O62" s="100"/>
      <c r="P62" s="197"/>
    </row>
    <row r="63" spans="1:18" s="4" customFormat="1" x14ac:dyDescent="0.2">
      <c r="A63" s="49"/>
      <c r="B63" s="49" t="s">
        <v>32</v>
      </c>
      <c r="C63" s="126">
        <f>SUMIF(C54:C61,"=x",$J54:$J61)</f>
        <v>8</v>
      </c>
      <c r="D63" s="117">
        <f>SUMIF(D54:D61,"=x",$J54:$J61)</f>
        <v>10</v>
      </c>
      <c r="E63" s="117">
        <f>SUMIF(E54:E61,"=x",$J54:$J61)</f>
        <v>3</v>
      </c>
      <c r="F63" s="111">
        <f>SUMIF(F54:F61,"=x",$J54:$J61)</f>
        <v>0</v>
      </c>
      <c r="G63" s="239">
        <f>SUM(C63:F63)</f>
        <v>21</v>
      </c>
      <c r="H63" s="240"/>
      <c r="I63" s="240"/>
      <c r="J63" s="240"/>
      <c r="K63" s="241"/>
      <c r="L63" s="99"/>
      <c r="M63" s="99"/>
      <c r="N63" s="110"/>
      <c r="O63" s="100"/>
      <c r="P63" s="197"/>
    </row>
    <row r="64" spans="1:18" s="4" customFormat="1" x14ac:dyDescent="0.2">
      <c r="A64" s="50"/>
      <c r="B64" s="50" t="s">
        <v>33</v>
      </c>
      <c r="C64" s="113">
        <f t="array" ref="C64">SUMPRODUCT(--(C54:C61="x"),--($K54:$K61="K(5)"))</f>
        <v>1</v>
      </c>
      <c r="D64" s="129">
        <f t="array" ref="D64">SUMPRODUCT(--(D54:D61="x"),--($K54:$K61="K(5)"))</f>
        <v>2</v>
      </c>
      <c r="E64" s="114">
        <f t="array" ref="E64">SUMPRODUCT(--(E54:E61="x"),--($K54:$K61="K(5)"))</f>
        <v>0</v>
      </c>
      <c r="F64" s="121">
        <f t="array" ref="F64">SUMPRODUCT(--(F54:F61="x"),--($K54:$K61="K(5)"))</f>
        <v>0</v>
      </c>
      <c r="G64" s="248">
        <f>SUM(C64:F64)</f>
        <v>3</v>
      </c>
      <c r="H64" s="297"/>
      <c r="I64" s="297"/>
      <c r="J64" s="297"/>
      <c r="K64" s="298"/>
      <c r="L64" s="99"/>
      <c r="M64" s="99"/>
      <c r="N64" s="110"/>
      <c r="O64" s="100"/>
      <c r="P64" s="197"/>
    </row>
    <row r="65" spans="1:18" s="4" customFormat="1" x14ac:dyDescent="0.2">
      <c r="A65" s="41" t="s">
        <v>186</v>
      </c>
      <c r="B65" s="42"/>
      <c r="C65" s="101"/>
      <c r="D65" s="102"/>
      <c r="E65" s="102"/>
      <c r="F65" s="102"/>
      <c r="G65" s="101"/>
      <c r="H65" s="102"/>
      <c r="I65" s="102"/>
      <c r="J65" s="102"/>
      <c r="K65" s="103"/>
      <c r="L65" s="101"/>
      <c r="M65" s="101"/>
      <c r="N65" s="106"/>
      <c r="O65" s="103"/>
      <c r="P65" s="196"/>
    </row>
    <row r="66" spans="1:18" s="4" customFormat="1" x14ac:dyDescent="0.2">
      <c r="A66" s="24" t="s">
        <v>310</v>
      </c>
      <c r="B66" s="14" t="s">
        <v>126</v>
      </c>
      <c r="C66" s="17" t="s">
        <v>202</v>
      </c>
      <c r="D66" s="12"/>
      <c r="E66" s="12"/>
      <c r="F66" s="12"/>
      <c r="G66" s="17"/>
      <c r="H66" s="12">
        <v>2</v>
      </c>
      <c r="I66" s="12"/>
      <c r="J66" s="19">
        <v>2</v>
      </c>
      <c r="K66" s="19" t="s">
        <v>116</v>
      </c>
      <c r="L66" s="37"/>
      <c r="M66" s="105"/>
      <c r="N66" s="19"/>
      <c r="O66" s="22" t="s">
        <v>100</v>
      </c>
      <c r="P66" s="24" t="s">
        <v>311</v>
      </c>
    </row>
    <row r="67" spans="1:18" s="4" customFormat="1" x14ac:dyDescent="0.2">
      <c r="A67" s="24" t="s">
        <v>127</v>
      </c>
      <c r="B67" s="14" t="s">
        <v>39</v>
      </c>
      <c r="C67" s="17" t="s">
        <v>202</v>
      </c>
      <c r="D67" s="12"/>
      <c r="E67" s="12"/>
      <c r="F67" s="12"/>
      <c r="G67" s="17"/>
      <c r="H67" s="12">
        <v>2</v>
      </c>
      <c r="I67" s="12"/>
      <c r="J67" s="19">
        <v>2</v>
      </c>
      <c r="K67" s="19" t="s">
        <v>116</v>
      </c>
      <c r="L67" s="37"/>
      <c r="M67" s="105"/>
      <c r="N67" s="108"/>
      <c r="O67" s="22" t="s">
        <v>97</v>
      </c>
      <c r="P67" s="24" t="s">
        <v>228</v>
      </c>
    </row>
    <row r="68" spans="1:18" s="4" customFormat="1" x14ac:dyDescent="0.2">
      <c r="A68" s="24" t="s">
        <v>312</v>
      </c>
      <c r="B68" s="14" t="s">
        <v>128</v>
      </c>
      <c r="C68" s="17" t="s">
        <v>202</v>
      </c>
      <c r="D68" s="12"/>
      <c r="E68" s="12"/>
      <c r="F68" s="12"/>
      <c r="G68" s="17">
        <v>2</v>
      </c>
      <c r="H68" s="12"/>
      <c r="I68" s="12"/>
      <c r="J68" s="19">
        <v>2</v>
      </c>
      <c r="K68" s="19" t="s">
        <v>114</v>
      </c>
      <c r="L68" s="37"/>
      <c r="M68" s="105"/>
      <c r="N68" s="107"/>
      <c r="O68" s="22" t="s">
        <v>95</v>
      </c>
      <c r="P68" s="24" t="s">
        <v>315</v>
      </c>
    </row>
    <row r="69" spans="1:18" s="4" customFormat="1" x14ac:dyDescent="0.2">
      <c r="A69" s="24" t="s">
        <v>313</v>
      </c>
      <c r="B69" s="14" t="s">
        <v>245</v>
      </c>
      <c r="C69" s="17" t="s">
        <v>202</v>
      </c>
      <c r="D69" s="12"/>
      <c r="E69" s="12"/>
      <c r="F69" s="12"/>
      <c r="G69" s="17">
        <v>2</v>
      </c>
      <c r="H69" s="12"/>
      <c r="I69" s="12"/>
      <c r="J69" s="19">
        <v>2</v>
      </c>
      <c r="K69" s="19" t="s">
        <v>114</v>
      </c>
      <c r="L69" s="37"/>
      <c r="M69" s="105"/>
      <c r="N69" s="107"/>
      <c r="O69" s="22" t="s">
        <v>95</v>
      </c>
      <c r="P69" s="24" t="s">
        <v>316</v>
      </c>
    </row>
    <row r="70" spans="1:18" s="4" customFormat="1" x14ac:dyDescent="0.2">
      <c r="A70" s="24" t="s">
        <v>314</v>
      </c>
      <c r="B70" s="14" t="s">
        <v>253</v>
      </c>
      <c r="C70" s="17"/>
      <c r="D70" s="12" t="s">
        <v>202</v>
      </c>
      <c r="E70" s="12"/>
      <c r="F70" s="12"/>
      <c r="G70" s="17">
        <v>2</v>
      </c>
      <c r="H70" s="12"/>
      <c r="I70" s="12"/>
      <c r="J70" s="19">
        <v>2</v>
      </c>
      <c r="K70" s="19" t="s">
        <v>114</v>
      </c>
      <c r="L70" s="37"/>
      <c r="M70" s="105"/>
      <c r="N70" s="107"/>
      <c r="O70" s="22" t="s">
        <v>106</v>
      </c>
      <c r="P70" s="24" t="s">
        <v>317</v>
      </c>
    </row>
    <row r="71" spans="1:18" s="4" customFormat="1" x14ac:dyDescent="0.2">
      <c r="A71" s="24" t="s">
        <v>69</v>
      </c>
      <c r="B71" s="14" t="s">
        <v>70</v>
      </c>
      <c r="C71" s="17"/>
      <c r="D71" s="12" t="s">
        <v>202</v>
      </c>
      <c r="E71" s="12"/>
      <c r="F71" s="12"/>
      <c r="G71" s="17"/>
      <c r="H71" s="12">
        <v>2</v>
      </c>
      <c r="I71" s="12"/>
      <c r="J71" s="19">
        <v>2</v>
      </c>
      <c r="K71" s="19" t="s">
        <v>116</v>
      </c>
      <c r="L71" s="37"/>
      <c r="M71" s="105"/>
      <c r="N71" s="108"/>
      <c r="O71" s="22" t="s">
        <v>107</v>
      </c>
      <c r="P71" s="24" t="s">
        <v>229</v>
      </c>
    </row>
    <row r="72" spans="1:18" s="4" customFormat="1" x14ac:dyDescent="0.2">
      <c r="A72" s="24" t="s">
        <v>129</v>
      </c>
      <c r="B72" s="14" t="s">
        <v>82</v>
      </c>
      <c r="C72" s="17"/>
      <c r="D72" s="12" t="s">
        <v>202</v>
      </c>
      <c r="E72" s="12"/>
      <c r="F72" s="12"/>
      <c r="G72" s="17"/>
      <c r="H72" s="12">
        <v>2</v>
      </c>
      <c r="I72" s="12"/>
      <c r="J72" s="19">
        <v>2</v>
      </c>
      <c r="K72" s="19" t="s">
        <v>116</v>
      </c>
      <c r="L72" s="37"/>
      <c r="M72" s="105"/>
      <c r="N72" s="107"/>
      <c r="O72" s="22" t="s">
        <v>101</v>
      </c>
      <c r="P72" s="24" t="s">
        <v>230</v>
      </c>
    </row>
    <row r="73" spans="1:18" s="4" customFormat="1" x14ac:dyDescent="0.2">
      <c r="A73" s="144" t="s">
        <v>297</v>
      </c>
      <c r="B73" s="14" t="s">
        <v>147</v>
      </c>
      <c r="C73" s="146"/>
      <c r="D73" s="147" t="s">
        <v>202</v>
      </c>
      <c r="E73" s="147"/>
      <c r="F73" s="147"/>
      <c r="G73" s="146">
        <v>2</v>
      </c>
      <c r="H73" s="147"/>
      <c r="I73" s="147"/>
      <c r="J73" s="148">
        <v>2</v>
      </c>
      <c r="K73" s="36" t="s">
        <v>116</v>
      </c>
      <c r="L73" s="40"/>
      <c r="M73" s="149"/>
      <c r="N73" s="107"/>
      <c r="O73" s="145" t="s">
        <v>95</v>
      </c>
      <c r="P73" s="32" t="s">
        <v>299</v>
      </c>
    </row>
    <row r="74" spans="1:18" s="4" customFormat="1" ht="12.75" customHeight="1" x14ac:dyDescent="0.25">
      <c r="A74" s="24" t="s">
        <v>318</v>
      </c>
      <c r="B74" s="14" t="s">
        <v>130</v>
      </c>
      <c r="C74" s="39"/>
      <c r="D74" s="38" t="s">
        <v>202</v>
      </c>
      <c r="E74" s="38"/>
      <c r="F74" s="38"/>
      <c r="G74" s="39"/>
      <c r="H74" s="38">
        <v>2</v>
      </c>
      <c r="I74" s="38"/>
      <c r="J74" s="36">
        <v>2</v>
      </c>
      <c r="K74" s="19" t="s">
        <v>116</v>
      </c>
      <c r="L74" s="166"/>
      <c r="M74" s="167"/>
      <c r="N74" s="107"/>
      <c r="O74" s="145" t="s">
        <v>100</v>
      </c>
      <c r="P74" s="181" t="s">
        <v>319</v>
      </c>
      <c r="Q74" s="25"/>
      <c r="R74" s="26"/>
    </row>
    <row r="75" spans="1:18" s="4" customFormat="1" ht="12.75" customHeight="1" x14ac:dyDescent="0.25">
      <c r="A75" s="24" t="s">
        <v>383</v>
      </c>
      <c r="B75" s="14" t="s">
        <v>384</v>
      </c>
      <c r="C75" s="17"/>
      <c r="D75" s="12" t="s">
        <v>202</v>
      </c>
      <c r="E75" s="12"/>
      <c r="F75" s="12"/>
      <c r="G75" s="17">
        <v>2</v>
      </c>
      <c r="H75" s="12"/>
      <c r="I75" s="12"/>
      <c r="J75" s="19">
        <v>2</v>
      </c>
      <c r="K75" s="19" t="s">
        <v>114</v>
      </c>
      <c r="L75" s="37"/>
      <c r="M75" s="105"/>
      <c r="N75" s="107"/>
      <c r="O75" s="22" t="s">
        <v>96</v>
      </c>
      <c r="P75" s="181" t="s">
        <v>232</v>
      </c>
      <c r="Q75" s="25"/>
      <c r="R75" s="26"/>
    </row>
    <row r="76" spans="1:18" s="4" customFormat="1" ht="12.75" customHeight="1" x14ac:dyDescent="0.25">
      <c r="A76" s="24" t="s">
        <v>64</v>
      </c>
      <c r="B76" s="14" t="s">
        <v>65</v>
      </c>
      <c r="C76" s="17"/>
      <c r="D76" s="12" t="s">
        <v>202</v>
      </c>
      <c r="E76" s="12"/>
      <c r="F76" s="12"/>
      <c r="G76" s="17"/>
      <c r="H76" s="12">
        <v>2</v>
      </c>
      <c r="I76" s="12"/>
      <c r="J76" s="19">
        <v>2</v>
      </c>
      <c r="K76" s="19" t="s">
        <v>116</v>
      </c>
      <c r="L76" s="37"/>
      <c r="M76" s="105"/>
      <c r="N76" s="107"/>
      <c r="O76" s="22" t="s">
        <v>101</v>
      </c>
      <c r="P76" s="181" t="s">
        <v>233</v>
      </c>
      <c r="Q76" s="25"/>
      <c r="R76" s="26"/>
    </row>
    <row r="77" spans="1:18" s="4" customFormat="1" ht="12.75" customHeight="1" x14ac:dyDescent="0.25">
      <c r="A77" s="24" t="s">
        <v>354</v>
      </c>
      <c r="B77" s="14" t="s">
        <v>131</v>
      </c>
      <c r="C77" s="17"/>
      <c r="D77" s="12" t="s">
        <v>202</v>
      </c>
      <c r="E77" s="168"/>
      <c r="F77" s="12"/>
      <c r="G77" s="17"/>
      <c r="H77" s="12">
        <v>2</v>
      </c>
      <c r="I77" s="12"/>
      <c r="J77" s="19">
        <v>2</v>
      </c>
      <c r="K77" s="19" t="s">
        <v>116</v>
      </c>
      <c r="L77" s="37"/>
      <c r="M77" s="105"/>
      <c r="N77" s="107"/>
      <c r="O77" s="22" t="s">
        <v>107</v>
      </c>
      <c r="P77" s="181" t="s">
        <v>234</v>
      </c>
      <c r="Q77" s="25"/>
      <c r="R77" s="26"/>
    </row>
    <row r="78" spans="1:18" s="4" customFormat="1" ht="12.75" customHeight="1" x14ac:dyDescent="0.25">
      <c r="A78" s="24" t="s">
        <v>66</v>
      </c>
      <c r="B78" s="14" t="s">
        <v>67</v>
      </c>
      <c r="C78" s="17"/>
      <c r="D78" s="12"/>
      <c r="E78" s="12" t="s">
        <v>202</v>
      </c>
      <c r="F78" s="12"/>
      <c r="G78" s="17">
        <v>2</v>
      </c>
      <c r="H78" s="12"/>
      <c r="I78" s="12"/>
      <c r="J78" s="19">
        <v>2</v>
      </c>
      <c r="K78" s="19" t="s">
        <v>114</v>
      </c>
      <c r="L78" s="37"/>
      <c r="M78" s="105"/>
      <c r="N78" s="107"/>
      <c r="O78" s="22" t="s">
        <v>95</v>
      </c>
      <c r="P78" s="181" t="s">
        <v>235</v>
      </c>
      <c r="Q78" s="25"/>
      <c r="R78" s="26"/>
    </row>
    <row r="79" spans="1:18" s="4" customFormat="1" ht="12.75" customHeight="1" x14ac:dyDescent="0.25">
      <c r="A79" s="24" t="s">
        <v>320</v>
      </c>
      <c r="B79" s="14" t="s">
        <v>132</v>
      </c>
      <c r="C79" s="17"/>
      <c r="D79" s="12"/>
      <c r="E79" s="12" t="s">
        <v>202</v>
      </c>
      <c r="F79" s="12"/>
      <c r="G79" s="17"/>
      <c r="H79" s="12">
        <v>2</v>
      </c>
      <c r="I79" s="12"/>
      <c r="J79" s="19">
        <v>2</v>
      </c>
      <c r="K79" s="19" t="s">
        <v>116</v>
      </c>
      <c r="L79" s="37"/>
      <c r="M79" s="105"/>
      <c r="N79" s="107"/>
      <c r="O79" s="22" t="s">
        <v>106</v>
      </c>
      <c r="P79" s="201" t="s">
        <v>323</v>
      </c>
      <c r="Q79" s="25"/>
      <c r="R79" s="26"/>
    </row>
    <row r="80" spans="1:18" s="4" customFormat="1" ht="12.75" customHeight="1" x14ac:dyDescent="0.25">
      <c r="A80" s="24" t="s">
        <v>262</v>
      </c>
      <c r="B80" s="14" t="s">
        <v>68</v>
      </c>
      <c r="C80" s="17"/>
      <c r="D80" s="12"/>
      <c r="E80" s="12" t="s">
        <v>202</v>
      </c>
      <c r="F80" s="12"/>
      <c r="G80" s="17">
        <v>2</v>
      </c>
      <c r="H80" s="12"/>
      <c r="I80" s="12"/>
      <c r="J80" s="19">
        <v>2</v>
      </c>
      <c r="K80" s="19" t="s">
        <v>114</v>
      </c>
      <c r="L80" s="37"/>
      <c r="M80" s="105"/>
      <c r="N80" s="107"/>
      <c r="O80" s="22" t="s">
        <v>93</v>
      </c>
      <c r="P80" s="181" t="s">
        <v>236</v>
      </c>
      <c r="Q80" s="25"/>
      <c r="R80" s="26"/>
    </row>
    <row r="81" spans="1:16" s="4" customFormat="1" x14ac:dyDescent="0.2">
      <c r="A81" s="24" t="s">
        <v>321</v>
      </c>
      <c r="B81" s="14" t="s">
        <v>133</v>
      </c>
      <c r="C81" s="17"/>
      <c r="D81" s="12"/>
      <c r="E81" s="12" t="s">
        <v>202</v>
      </c>
      <c r="F81" s="12"/>
      <c r="G81" s="17"/>
      <c r="H81" s="12">
        <v>2</v>
      </c>
      <c r="I81" s="12"/>
      <c r="J81" s="19">
        <v>2</v>
      </c>
      <c r="K81" s="19" t="s">
        <v>116</v>
      </c>
      <c r="L81" s="37"/>
      <c r="M81" s="105"/>
      <c r="N81" s="107"/>
      <c r="O81" s="22" t="s">
        <v>134</v>
      </c>
      <c r="P81" s="24" t="s">
        <v>324</v>
      </c>
    </row>
    <row r="82" spans="1:16" s="4" customFormat="1" x14ac:dyDescent="0.2">
      <c r="A82" s="24" t="s">
        <v>263</v>
      </c>
      <c r="B82" s="14" t="s">
        <v>63</v>
      </c>
      <c r="C82" s="17"/>
      <c r="D82" s="12"/>
      <c r="E82" s="12" t="s">
        <v>202</v>
      </c>
      <c r="F82" s="12"/>
      <c r="G82" s="17">
        <v>2</v>
      </c>
      <c r="H82" s="12"/>
      <c r="I82" s="12"/>
      <c r="J82" s="19">
        <v>2</v>
      </c>
      <c r="K82" s="19" t="s">
        <v>114</v>
      </c>
      <c r="L82" s="37"/>
      <c r="M82" s="105"/>
      <c r="N82" s="107"/>
      <c r="O82" s="22" t="s">
        <v>97</v>
      </c>
      <c r="P82" s="24" t="s">
        <v>237</v>
      </c>
    </row>
    <row r="83" spans="1:16" s="4" customFormat="1" x14ac:dyDescent="0.2">
      <c r="A83" s="24" t="s">
        <v>322</v>
      </c>
      <c r="B83" s="14" t="s">
        <v>252</v>
      </c>
      <c r="C83" s="17"/>
      <c r="D83" s="12"/>
      <c r="E83" s="12" t="s">
        <v>202</v>
      </c>
      <c r="F83" s="12"/>
      <c r="G83" s="17">
        <v>2</v>
      </c>
      <c r="H83" s="12"/>
      <c r="I83" s="12"/>
      <c r="J83" s="19">
        <v>2</v>
      </c>
      <c r="K83" s="19" t="s">
        <v>114</v>
      </c>
      <c r="L83" s="37"/>
      <c r="M83" s="105"/>
      <c r="N83" s="107"/>
      <c r="O83" s="22" t="s">
        <v>106</v>
      </c>
      <c r="P83" s="24" t="s">
        <v>325</v>
      </c>
    </row>
    <row r="84" spans="1:16" s="4" customFormat="1" x14ac:dyDescent="0.2">
      <c r="A84" s="48"/>
      <c r="B84" s="62" t="s">
        <v>31</v>
      </c>
      <c r="C84" s="118">
        <f>SUMIF(C68:C83,"=x",$G68:$G83)+SUMIF(C68:C83,"=x",$H68:$H83)+SUMIF(C68:C83,"=x",$I68:$I83)</f>
        <v>0</v>
      </c>
      <c r="D84" s="119">
        <f>SUMIF(D68:D83,"=x",$G68:$G83)+SUMIF(D68:D83,"=x",$H68:$H83)+SUMIF(D68:D83,"=x",$I68:$I83)</f>
        <v>0</v>
      </c>
      <c r="E84" s="119">
        <f>SUMIF(E68:E83,"=x",$G68:$G83)+SUMIF(E68:E83,"=x",$H68:$H83)+SUMIF(E68:E83,"=x",$I68:$I83)</f>
        <v>0</v>
      </c>
      <c r="F84" s="119">
        <f>SUMIF(F68:F83,"=x",$G68:$G83)+SUMIF(F68:F83,"=x",$H68:$H83)+SUMIF(F68:F83,"=x",$I68:$I83)</f>
        <v>0</v>
      </c>
      <c r="G84" s="233"/>
      <c r="H84" s="246"/>
      <c r="I84" s="246"/>
      <c r="J84" s="246"/>
      <c r="K84" s="247"/>
      <c r="L84" s="99"/>
      <c r="M84" s="99"/>
      <c r="N84" s="110"/>
      <c r="O84" s="100"/>
      <c r="P84" s="197"/>
    </row>
    <row r="85" spans="1:16" s="4" customFormat="1" x14ac:dyDescent="0.2">
      <c r="A85" s="49"/>
      <c r="B85" s="49" t="s">
        <v>179</v>
      </c>
      <c r="C85" s="120">
        <f>SUMIF(C68:C83,"=x",$J68:$J83)</f>
        <v>0</v>
      </c>
      <c r="D85" s="111">
        <f>SUMIF(D68:D83,"=x",$J68:$J83)</f>
        <v>0</v>
      </c>
      <c r="E85" s="111">
        <f>SUMIF(E68:E83,"=x",$J68:$J83)</f>
        <v>0</v>
      </c>
      <c r="F85" s="111">
        <f>SUMIF(F68:F83,"=x",$J68:$J83)</f>
        <v>0</v>
      </c>
      <c r="G85" s="239">
        <v>18</v>
      </c>
      <c r="H85" s="240"/>
      <c r="I85" s="240"/>
      <c r="J85" s="240"/>
      <c r="K85" s="241"/>
      <c r="L85" s="99"/>
      <c r="M85" s="99"/>
      <c r="N85" s="110"/>
      <c r="O85" s="100"/>
      <c r="P85" s="197"/>
    </row>
    <row r="86" spans="1:16" s="4" customFormat="1" x14ac:dyDescent="0.2">
      <c r="A86" s="50"/>
      <c r="B86" s="50" t="s">
        <v>33</v>
      </c>
      <c r="C86" s="122">
        <f>SUMPRODUCT(--(C68:C83="x"),--($K68:$K83="K"))</f>
        <v>0</v>
      </c>
      <c r="D86" s="114">
        <f>SUMPRODUCT(--(D68:D83="x"),--($K68:$K83="K"))</f>
        <v>0</v>
      </c>
      <c r="E86" s="114">
        <f>SUMPRODUCT(--(E68:E83="x"),--($K68:$K83="K"))</f>
        <v>0</v>
      </c>
      <c r="F86" s="114">
        <f>SUMPRODUCT(--(F68:F83="x"),--($K68:$K83="K"))</f>
        <v>0</v>
      </c>
      <c r="G86" s="236"/>
      <c r="H86" s="237"/>
      <c r="I86" s="237"/>
      <c r="J86" s="237"/>
      <c r="K86" s="238"/>
      <c r="L86" s="99"/>
      <c r="M86" s="99"/>
      <c r="N86" s="110"/>
      <c r="O86" s="100"/>
      <c r="P86" s="197"/>
    </row>
    <row r="87" spans="1:16" s="4" customFormat="1" x14ac:dyDescent="0.2">
      <c r="A87" s="41" t="s">
        <v>374</v>
      </c>
      <c r="B87" s="212"/>
      <c r="C87" s="208"/>
      <c r="D87" s="209"/>
      <c r="E87" s="209"/>
      <c r="F87" s="209"/>
      <c r="G87" s="208"/>
      <c r="H87" s="210"/>
      <c r="I87" s="210"/>
      <c r="J87" s="210"/>
      <c r="K87" s="211"/>
      <c r="L87" s="105"/>
      <c r="M87" s="105"/>
      <c r="N87" s="19"/>
      <c r="O87" s="27"/>
      <c r="P87" s="24"/>
    </row>
    <row r="88" spans="1:16" s="4" customFormat="1" x14ac:dyDescent="0.2">
      <c r="A88" s="24"/>
      <c r="B88" s="14" t="s">
        <v>135</v>
      </c>
      <c r="C88" s="17"/>
      <c r="D88" s="12"/>
      <c r="E88" s="12"/>
      <c r="F88" s="12"/>
      <c r="G88" s="17"/>
      <c r="H88" s="12"/>
      <c r="I88" s="12"/>
      <c r="J88" s="19"/>
      <c r="K88" s="19"/>
      <c r="L88" s="37"/>
      <c r="M88" s="105"/>
      <c r="N88" s="107"/>
      <c r="O88" s="22" t="s">
        <v>138</v>
      </c>
      <c r="P88" s="22" t="s">
        <v>283</v>
      </c>
    </row>
    <row r="89" spans="1:16" s="4" customFormat="1" x14ac:dyDescent="0.2">
      <c r="A89" s="41" t="s">
        <v>187</v>
      </c>
      <c r="B89" s="42"/>
      <c r="C89" s="101"/>
      <c r="D89" s="102"/>
      <c r="E89" s="102"/>
      <c r="F89" s="102"/>
      <c r="G89" s="101"/>
      <c r="H89" s="102"/>
      <c r="I89" s="102"/>
      <c r="J89" s="102"/>
      <c r="K89" s="103"/>
      <c r="L89" s="101"/>
      <c r="M89" s="101"/>
      <c r="N89" s="106"/>
      <c r="O89" s="103"/>
      <c r="P89" s="196"/>
    </row>
    <row r="90" spans="1:16" s="4" customFormat="1" x14ac:dyDescent="0.2">
      <c r="A90" s="20" t="s">
        <v>84</v>
      </c>
      <c r="B90" s="14" t="s">
        <v>240</v>
      </c>
      <c r="C90" s="16"/>
      <c r="D90" s="9" t="s">
        <v>30</v>
      </c>
      <c r="E90" s="9"/>
      <c r="F90" s="9"/>
      <c r="G90" s="17"/>
      <c r="H90" s="18" t="s">
        <v>85</v>
      </c>
      <c r="I90" s="12"/>
      <c r="J90" s="19">
        <v>6</v>
      </c>
      <c r="K90" s="19" t="s">
        <v>136</v>
      </c>
      <c r="L90" s="8"/>
      <c r="M90" s="104"/>
      <c r="N90" s="107"/>
      <c r="O90" s="22" t="s">
        <v>358</v>
      </c>
      <c r="P90" s="24" t="s">
        <v>239</v>
      </c>
    </row>
    <row r="91" spans="1:16" s="4" customFormat="1" x14ac:dyDescent="0.2">
      <c r="A91" s="48"/>
      <c r="B91" s="62" t="s">
        <v>31</v>
      </c>
      <c r="C91" s="118">
        <f>SUMIF(C90:C90,"=x",$G90:$G90)+SUMIF(C90:C90,"=x",$H90:$H90)+SUMIF(C90:C90,"=x",$I90:$I90)</f>
        <v>0</v>
      </c>
      <c r="D91" s="119">
        <f>SUMIF(D90:D90,"=x",$G90:$G90)+SUMIF(D90:D90,"=x",$H90:$H90)+SUMIF(D90:D90,"=x",$I90:$I90)</f>
        <v>0</v>
      </c>
      <c r="E91" s="119">
        <f>SUMIF(E90:E90,"=x",$G90:$G90)+SUMIF(E90:E90,"=x",$H90:$H90)+SUMIF(E90:E90,"=x",$I90:$I90)</f>
        <v>0</v>
      </c>
      <c r="F91" s="119">
        <f>SUMIF(F90:F90,"=x",$G90:$G90)+SUMIF(F90:F90,"=x",$H90:$H90)+SUMIF(F90:F90,"=x",$I90:$I90)</f>
        <v>0</v>
      </c>
      <c r="G91" s="233">
        <f>SUM(C91:F91)</f>
        <v>0</v>
      </c>
      <c r="H91" s="246"/>
      <c r="I91" s="246"/>
      <c r="J91" s="246"/>
      <c r="K91" s="247"/>
      <c r="L91" s="99"/>
      <c r="M91" s="110"/>
      <c r="N91" s="110"/>
      <c r="O91" s="100"/>
      <c r="P91" s="197"/>
    </row>
    <row r="92" spans="1:16" s="4" customFormat="1" x14ac:dyDescent="0.2">
      <c r="A92" s="49"/>
      <c r="B92" s="49" t="s">
        <v>179</v>
      </c>
      <c r="C92" s="120">
        <f>SUMIF(C90:C90,"=x",$J90:$J90)</f>
        <v>0</v>
      </c>
      <c r="D92" s="117">
        <f>SUMIF(D90:D90,"=x",$J90:$J90)</f>
        <v>6</v>
      </c>
      <c r="E92" s="111">
        <f>SUMIF(E90:E90,"=x",$J90:$J90)</f>
        <v>0</v>
      </c>
      <c r="F92" s="111">
        <f>SUMIF(F90:F90,"=x",$J90:$J90)</f>
        <v>0</v>
      </c>
      <c r="G92" s="251">
        <f>SUM(C92:F92)</f>
        <v>6</v>
      </c>
      <c r="H92" s="252"/>
      <c r="I92" s="252"/>
      <c r="J92" s="252"/>
      <c r="K92" s="253"/>
      <c r="L92" s="99"/>
      <c r="M92" s="110"/>
      <c r="N92" s="110"/>
      <c r="O92" s="100"/>
      <c r="P92" s="197"/>
    </row>
    <row r="93" spans="1:16" s="4" customFormat="1" x14ac:dyDescent="0.2">
      <c r="A93" s="50"/>
      <c r="B93" s="50" t="s">
        <v>33</v>
      </c>
      <c r="C93" s="122">
        <f>SUMPRODUCT(--(C90:C90="x"),--($K90:$K90="K"))</f>
        <v>0</v>
      </c>
      <c r="D93" s="114">
        <f>SUMPRODUCT(--(D90:D90="x"),--($K90:$K90="K"))</f>
        <v>0</v>
      </c>
      <c r="E93" s="114">
        <f>SUMPRODUCT(--(E90:E90="x"),--($K90:$K90="K"))</f>
        <v>0</v>
      </c>
      <c r="F93" s="114">
        <f>SUMPRODUCT(--(F90:F90="x"),--($K90:$K90="K"))</f>
        <v>0</v>
      </c>
      <c r="G93" s="236">
        <v>0</v>
      </c>
      <c r="H93" s="237"/>
      <c r="I93" s="237"/>
      <c r="J93" s="237"/>
      <c r="K93" s="238"/>
      <c r="L93" s="99"/>
      <c r="M93" s="110"/>
      <c r="N93" s="110"/>
      <c r="O93" s="100"/>
      <c r="P93" s="197"/>
    </row>
    <row r="94" spans="1:16" s="4" customFormat="1" x14ac:dyDescent="0.2">
      <c r="A94" s="41" t="s">
        <v>189</v>
      </c>
      <c r="B94" s="42"/>
      <c r="C94" s="272"/>
      <c r="D94" s="273"/>
      <c r="E94" s="273"/>
      <c r="F94" s="273"/>
      <c r="G94" s="272"/>
      <c r="H94" s="273"/>
      <c r="I94" s="273"/>
      <c r="J94" s="273"/>
      <c r="K94" s="274"/>
      <c r="L94" s="101"/>
      <c r="M94" s="106"/>
      <c r="N94" s="106"/>
      <c r="O94" s="103"/>
      <c r="P94" s="196"/>
    </row>
    <row r="95" spans="1:16" s="4" customFormat="1" x14ac:dyDescent="0.2">
      <c r="A95" s="20"/>
      <c r="B95" s="91" t="s">
        <v>190</v>
      </c>
      <c r="C95" s="16"/>
      <c r="D95" s="9"/>
      <c r="E95" s="9"/>
      <c r="F95" s="9"/>
      <c r="G95" s="17"/>
      <c r="H95" s="12"/>
      <c r="I95" s="12"/>
      <c r="J95" s="19">
        <v>6</v>
      </c>
      <c r="K95" s="19"/>
      <c r="L95" s="8"/>
      <c r="M95" s="10"/>
      <c r="N95" s="107"/>
      <c r="O95" s="21"/>
      <c r="P95" s="24"/>
    </row>
    <row r="96" spans="1:16" s="4" customFormat="1" x14ac:dyDescent="0.2">
      <c r="A96" s="48"/>
      <c r="B96" s="62" t="s">
        <v>31</v>
      </c>
      <c r="C96" s="118">
        <f>SUMIF(C95:C95,"=x",$G95:$G95)+SUMIF(C95:C95,"=x",$H95:$H95)+SUMIF(C95:C95,"=x",$I95:$I95)</f>
        <v>0</v>
      </c>
      <c r="D96" s="119">
        <f>SUMIF(D95:D95,"=x",$G95:$G95)+SUMIF(D95:D95,"=x",$H95:$H95)+SUMIF(D95:D95,"=x",$I95:$I95)</f>
        <v>0</v>
      </c>
      <c r="E96" s="119">
        <f>SUMIF(E95:E95,"=x",$G95:$G95)+SUMIF(E95:E95,"=x",$H95:$H95)+SUMIF(E95:E95,"=x",$I95:$I95)</f>
        <v>0</v>
      </c>
      <c r="F96" s="119">
        <f>SUMIF(F95:F95,"=x",$G95:$G95)+SUMIF(F95:F95,"=x",$H95:$H95)+SUMIF(F95:F95,"=x",$I95:$I95)</f>
        <v>0</v>
      </c>
      <c r="G96" s="233"/>
      <c r="H96" s="246"/>
      <c r="I96" s="246"/>
      <c r="J96" s="246"/>
      <c r="K96" s="247"/>
      <c r="L96" s="99"/>
      <c r="M96" s="110"/>
      <c r="N96" s="110"/>
      <c r="O96" s="100"/>
      <c r="P96" s="197"/>
    </row>
    <row r="97" spans="1:16" s="4" customFormat="1" x14ac:dyDescent="0.2">
      <c r="A97" s="49"/>
      <c r="B97" s="49" t="s">
        <v>179</v>
      </c>
      <c r="C97" s="120">
        <f>SUMIF(C95:C95,"=x",$J95:$J95)</f>
        <v>0</v>
      </c>
      <c r="D97" s="111">
        <f>SUMIF(D95:D95,"=x",$J95:$J95)</f>
        <v>0</v>
      </c>
      <c r="E97" s="111">
        <f>SUMIF(E95:E95,"=x",$J95:$J95)</f>
        <v>0</v>
      </c>
      <c r="F97" s="111">
        <f>SUMIF(F95:F95,"=x",$J95:$J95)</f>
        <v>0</v>
      </c>
      <c r="G97" s="239">
        <v>6</v>
      </c>
      <c r="H97" s="240"/>
      <c r="I97" s="240"/>
      <c r="J97" s="240"/>
      <c r="K97" s="241"/>
      <c r="L97" s="99"/>
      <c r="M97" s="110"/>
      <c r="N97" s="110"/>
      <c r="O97" s="100"/>
      <c r="P97" s="197"/>
    </row>
    <row r="98" spans="1:16" s="4" customFormat="1" x14ac:dyDescent="0.2">
      <c r="A98" s="50"/>
      <c r="B98" s="50" t="s">
        <v>33</v>
      </c>
      <c r="C98" s="122">
        <f>SUMPRODUCT(--(C95:C95="x"),--($K95:$K95="K"))</f>
        <v>0</v>
      </c>
      <c r="D98" s="114">
        <f>SUMPRODUCT(--(D95:D95="x"),--($K95:$K95="K"))</f>
        <v>0</v>
      </c>
      <c r="E98" s="114">
        <f>SUMPRODUCT(--(E95:E95="x"),--($K95:$K95="K"))</f>
        <v>0</v>
      </c>
      <c r="F98" s="114">
        <f>SUMPRODUCT(--(F95:F95="x"),--($K95:$K95="K"))</f>
        <v>0</v>
      </c>
      <c r="G98" s="236"/>
      <c r="H98" s="237"/>
      <c r="I98" s="237"/>
      <c r="J98" s="237"/>
      <c r="K98" s="238"/>
      <c r="L98" s="99"/>
      <c r="M98" s="110"/>
      <c r="N98" s="110"/>
      <c r="O98" s="100"/>
      <c r="P98" s="197"/>
    </row>
    <row r="99" spans="1:16" s="4" customFormat="1" x14ac:dyDescent="0.2">
      <c r="A99" s="41" t="s">
        <v>191</v>
      </c>
      <c r="B99" s="42"/>
      <c r="C99" s="272"/>
      <c r="D99" s="273"/>
      <c r="E99" s="273"/>
      <c r="F99" s="273"/>
      <c r="G99" s="272"/>
      <c r="H99" s="273"/>
      <c r="I99" s="273"/>
      <c r="J99" s="273"/>
      <c r="K99" s="274"/>
      <c r="L99" s="101"/>
      <c r="M99" s="106"/>
      <c r="N99" s="106"/>
      <c r="O99" s="103"/>
      <c r="P99" s="196"/>
    </row>
    <row r="100" spans="1:16" s="4" customFormat="1" ht="12.75" customHeight="1" x14ac:dyDescent="0.2">
      <c r="A100" s="24" t="s">
        <v>259</v>
      </c>
      <c r="B100" s="14" t="s">
        <v>193</v>
      </c>
      <c r="C100" s="17"/>
      <c r="D100" s="12"/>
      <c r="E100" s="12" t="s">
        <v>30</v>
      </c>
      <c r="F100" s="12"/>
      <c r="G100" s="17"/>
      <c r="H100" s="12">
        <v>1</v>
      </c>
      <c r="I100" s="12"/>
      <c r="J100" s="19">
        <v>15</v>
      </c>
      <c r="K100" s="19" t="s">
        <v>116</v>
      </c>
      <c r="L100" s="37"/>
      <c r="M100" s="19"/>
      <c r="N100" s="107"/>
      <c r="O100" s="22" t="s">
        <v>138</v>
      </c>
      <c r="P100" s="24" t="s">
        <v>257</v>
      </c>
    </row>
    <row r="101" spans="1:16" s="4" customFormat="1" x14ac:dyDescent="0.2">
      <c r="A101" s="24" t="s">
        <v>260</v>
      </c>
      <c r="B101" s="14" t="s">
        <v>194</v>
      </c>
      <c r="C101" s="17"/>
      <c r="D101" s="12"/>
      <c r="E101" s="12"/>
      <c r="F101" s="12" t="s">
        <v>30</v>
      </c>
      <c r="G101" s="17"/>
      <c r="H101" s="12">
        <v>1</v>
      </c>
      <c r="I101" s="12"/>
      <c r="J101" s="19">
        <v>15</v>
      </c>
      <c r="K101" s="19" t="s">
        <v>116</v>
      </c>
      <c r="L101" s="37"/>
      <c r="M101" s="19"/>
      <c r="N101" s="107"/>
      <c r="O101" s="22" t="s">
        <v>138</v>
      </c>
      <c r="P101" s="24" t="s">
        <v>258</v>
      </c>
    </row>
    <row r="102" spans="1:16" s="4" customFormat="1" x14ac:dyDescent="0.2">
      <c r="A102" s="48"/>
      <c r="B102" s="62" t="s">
        <v>31</v>
      </c>
      <c r="C102" s="118">
        <f>SUMIF(C100:C101,"=x",$G100:$G101)+SUMIF(C100:C101,"=x",$H100:$H101)+SUMIF(C100:C101,"=x",$I100:$I101)</f>
        <v>0</v>
      </c>
      <c r="D102" s="119">
        <f>SUMIF(D100:D101,"=x",$G100:$G101)+SUMIF(D100:D101,"=x",$H100:$H101)+SUMIF(D100:D101,"=x",$I100:$I101)</f>
        <v>0</v>
      </c>
      <c r="E102" s="127">
        <f>SUMIF(E100:E101,"=x",$G100:$G101)+SUMIF(E100:E101,"=x",$H100:$H101)+SUMIF(E100:E101,"=x",$I100:$I101)</f>
        <v>1</v>
      </c>
      <c r="F102" s="127">
        <f>SUMIF(F100:F101,"=x",$G100:$G101)+SUMIF(F100:F101,"=x",$H100:$H101)+SUMIF(F100:F101,"=x",$I100:$I101)</f>
        <v>1</v>
      </c>
      <c r="G102" s="230">
        <f>SUM(C102:F102)</f>
        <v>2</v>
      </c>
      <c r="H102" s="231"/>
      <c r="I102" s="231"/>
      <c r="J102" s="231"/>
      <c r="K102" s="232"/>
      <c r="L102" s="99"/>
      <c r="M102" s="110"/>
      <c r="N102" s="110"/>
      <c r="O102" s="100"/>
      <c r="P102" s="197"/>
    </row>
    <row r="103" spans="1:16" s="4" customFormat="1" x14ac:dyDescent="0.2">
      <c r="A103" s="49"/>
      <c r="B103" s="49" t="s">
        <v>32</v>
      </c>
      <c r="C103" s="139">
        <f>SUMIF(C100:C101,"=x",$J100:$J101)</f>
        <v>0</v>
      </c>
      <c r="D103" s="111">
        <f t="shared" ref="D103:F103" si="0">SUMIF(D100:D101,"=x",$J100:$J101)</f>
        <v>0</v>
      </c>
      <c r="E103" s="117">
        <f t="shared" si="0"/>
        <v>15</v>
      </c>
      <c r="F103" s="227">
        <f t="shared" si="0"/>
        <v>15</v>
      </c>
      <c r="G103" s="239">
        <v>30</v>
      </c>
      <c r="H103" s="240"/>
      <c r="I103" s="240"/>
      <c r="J103" s="240"/>
      <c r="K103" s="241"/>
      <c r="L103" s="99"/>
      <c r="M103" s="110"/>
      <c r="N103" s="110"/>
      <c r="O103" s="100"/>
      <c r="P103" s="197"/>
    </row>
    <row r="104" spans="1:16" s="4" customFormat="1" x14ac:dyDescent="0.2">
      <c r="A104" s="50"/>
      <c r="B104" s="50" t="s">
        <v>33</v>
      </c>
      <c r="C104" s="122">
        <f>SUMPRODUCT(--(C100:C101="x"),--($K100:$K101="K"))</f>
        <v>0</v>
      </c>
      <c r="D104" s="114">
        <f>SUMPRODUCT(--(D100:D101="x"),--($K100:$K101="K"))</f>
        <v>0</v>
      </c>
      <c r="E104" s="114">
        <f>SUMPRODUCT(--(E100:E101="x"),--($K100:$K101="K"))</f>
        <v>0</v>
      </c>
      <c r="F104" s="114">
        <f>SUMPRODUCT(--(F100:F101="x"),--($K100:$K101="K"))</f>
        <v>0</v>
      </c>
      <c r="G104" s="236">
        <f>SUM(C104:F104)</f>
        <v>0</v>
      </c>
      <c r="H104" s="237"/>
      <c r="I104" s="237"/>
      <c r="J104" s="237"/>
      <c r="K104" s="238"/>
      <c r="L104" s="99"/>
      <c r="M104" s="110"/>
      <c r="N104" s="110"/>
      <c r="O104" s="100"/>
      <c r="P104" s="197"/>
    </row>
    <row r="105" spans="1:16" s="4" customFormat="1" x14ac:dyDescent="0.2">
      <c r="A105" s="96" t="s">
        <v>192</v>
      </c>
      <c r="B105" s="97"/>
      <c r="C105" s="264"/>
      <c r="D105" s="265"/>
      <c r="E105" s="265"/>
      <c r="F105" s="266"/>
      <c r="G105" s="264"/>
      <c r="H105" s="265"/>
      <c r="I105" s="265"/>
      <c r="J105" s="265"/>
      <c r="K105" s="266"/>
      <c r="L105" s="86"/>
      <c r="M105" s="87"/>
      <c r="N105" s="87"/>
      <c r="O105" s="87"/>
      <c r="P105" s="196"/>
    </row>
    <row r="106" spans="1:16" s="4" customFormat="1" x14ac:dyDescent="0.2">
      <c r="A106" s="267" t="s">
        <v>31</v>
      </c>
      <c r="B106" s="268"/>
      <c r="C106" s="80"/>
      <c r="D106" s="81"/>
      <c r="E106" s="81"/>
      <c r="F106" s="81"/>
      <c r="G106" s="269">
        <f>SUM(C106:F106)</f>
        <v>0</v>
      </c>
      <c r="H106" s="270"/>
      <c r="I106" s="270"/>
      <c r="J106" s="270"/>
      <c r="K106" s="271"/>
      <c r="L106" s="88"/>
      <c r="M106" s="98"/>
      <c r="N106" s="98"/>
      <c r="O106" s="98"/>
      <c r="P106" s="197"/>
    </row>
    <row r="107" spans="1:16" s="4" customFormat="1" x14ac:dyDescent="0.2">
      <c r="A107" s="254" t="s">
        <v>32</v>
      </c>
      <c r="B107" s="255"/>
      <c r="C107" s="82">
        <f>SUMIF($A2:$A106,$A107,C2:C106)+SUMIF($A2:$A106,$A101,C2:C106)</f>
        <v>0</v>
      </c>
      <c r="D107" s="83">
        <f>SUMIF($A2:$A106,$A107,D2:D106)+SUMIF($A2:$A106,$A101,D2:D106)</f>
        <v>0</v>
      </c>
      <c r="E107" s="83">
        <f>SUMIF($A2:$A106,$A107,E2:E106)+SUMIF($A2:$A106,$A101,E2:E106)</f>
        <v>0</v>
      </c>
      <c r="F107" s="83">
        <f>SUMIF($A2:$A106,$A107,F2:F106)+SUMIF($A2:$A106,$A101,F2:F106)</f>
        <v>0</v>
      </c>
      <c r="G107" s="256">
        <f>G12+G18+G25+G39+G51+G63+G85+G92+G97+G103</f>
        <v>120</v>
      </c>
      <c r="H107" s="257"/>
      <c r="I107" s="257"/>
      <c r="J107" s="257"/>
      <c r="K107" s="258"/>
      <c r="L107" s="89"/>
      <c r="M107" s="98"/>
      <c r="N107" s="98"/>
      <c r="O107" s="98"/>
      <c r="P107" s="197"/>
    </row>
    <row r="108" spans="1:16" s="4" customFormat="1" x14ac:dyDescent="0.2">
      <c r="A108" s="259" t="s">
        <v>33</v>
      </c>
      <c r="B108" s="260"/>
      <c r="C108" s="84"/>
      <c r="D108" s="85"/>
      <c r="E108" s="85"/>
      <c r="F108" s="85"/>
      <c r="G108" s="261">
        <f>SUM(C108:F108)</f>
        <v>0</v>
      </c>
      <c r="H108" s="262"/>
      <c r="I108" s="262"/>
      <c r="J108" s="262"/>
      <c r="K108" s="263"/>
      <c r="L108" s="90"/>
      <c r="M108" s="98"/>
      <c r="N108" s="98"/>
      <c r="O108" s="98"/>
      <c r="P108" s="197"/>
    </row>
    <row r="109" spans="1:16" s="4" customFormat="1" x14ac:dyDescent="0.2">
      <c r="B109" s="2"/>
      <c r="C109" s="2"/>
      <c r="D109" s="2"/>
      <c r="E109" s="2"/>
      <c r="F109" s="2"/>
      <c r="G109" s="2"/>
      <c r="H109" s="2"/>
      <c r="I109" s="2"/>
      <c r="J109" s="2"/>
      <c r="K109" s="1"/>
      <c r="L109" s="2"/>
      <c r="M109" s="2"/>
      <c r="N109" s="2"/>
      <c r="O109" s="13"/>
    </row>
    <row r="110" spans="1:16" s="4" customFormat="1" x14ac:dyDescent="0.2">
      <c r="A110" s="5" t="s">
        <v>390</v>
      </c>
      <c r="B110" s="2"/>
      <c r="C110" s="2"/>
      <c r="D110" s="2"/>
      <c r="E110" s="2"/>
      <c r="F110" s="2"/>
      <c r="G110" s="2"/>
      <c r="H110" s="2"/>
      <c r="I110" s="2"/>
      <c r="J110" s="2"/>
      <c r="K110" s="1"/>
      <c r="L110" s="2"/>
      <c r="M110" s="2"/>
      <c r="N110" s="2"/>
      <c r="O110" s="13"/>
    </row>
    <row r="111" spans="1:16" s="4" customFormat="1" x14ac:dyDescent="0.2">
      <c r="B111" s="2"/>
      <c r="C111" s="2"/>
      <c r="D111" s="2"/>
      <c r="E111" s="2"/>
      <c r="F111" s="2"/>
      <c r="G111" s="2"/>
      <c r="H111" s="2"/>
      <c r="I111" s="2"/>
      <c r="J111" s="2"/>
      <c r="K111" s="1"/>
      <c r="L111" s="2"/>
      <c r="M111" s="2"/>
      <c r="N111" s="2"/>
      <c r="O111" s="13"/>
    </row>
    <row r="112" spans="1:16" s="4" customFormat="1" x14ac:dyDescent="0.2">
      <c r="B112" s="2"/>
      <c r="C112" s="2"/>
      <c r="D112" s="2"/>
      <c r="E112" s="2"/>
      <c r="F112" s="2"/>
      <c r="G112" s="2"/>
      <c r="H112" s="2"/>
      <c r="I112" s="2"/>
      <c r="J112" s="2"/>
      <c r="K112" s="1"/>
      <c r="L112" s="2"/>
      <c r="M112" s="2"/>
      <c r="N112" s="2"/>
      <c r="O112" s="13"/>
    </row>
    <row r="113" spans="1:15" s="4" customFormat="1" x14ac:dyDescent="0.2">
      <c r="A113" s="92" t="s">
        <v>5</v>
      </c>
      <c r="B113" s="1"/>
      <c r="C113" s="2"/>
      <c r="D113" s="2"/>
      <c r="E113" s="2"/>
      <c r="F113" s="2"/>
      <c r="G113" s="2"/>
      <c r="H113" s="2"/>
      <c r="I113" s="2"/>
      <c r="J113" s="2"/>
      <c r="K113" s="1"/>
      <c r="L113" s="2"/>
      <c r="M113" s="2"/>
      <c r="N113" s="2"/>
      <c r="O113" s="13"/>
    </row>
    <row r="114" spans="1:15" s="4" customFormat="1" x14ac:dyDescent="0.2">
      <c r="A114" s="93" t="s">
        <v>195</v>
      </c>
      <c r="B114" s="1"/>
      <c r="C114" s="2"/>
      <c r="D114" s="2"/>
      <c r="E114" s="2"/>
      <c r="F114" s="2"/>
      <c r="G114" s="2"/>
      <c r="H114" s="2"/>
      <c r="I114" s="2"/>
      <c r="J114" s="2"/>
      <c r="K114" s="1"/>
      <c r="L114" s="2"/>
      <c r="M114" s="2"/>
      <c r="N114" s="2"/>
      <c r="O114" s="13"/>
    </row>
    <row r="115" spans="1:15" s="4" customFormat="1" x14ac:dyDescent="0.2">
      <c r="A115" s="93" t="s">
        <v>196</v>
      </c>
      <c r="B115" s="1"/>
      <c r="C115" s="2"/>
      <c r="D115" s="2"/>
      <c r="E115" s="2"/>
      <c r="F115" s="2"/>
      <c r="G115" s="2"/>
      <c r="H115" s="2"/>
      <c r="I115" s="2"/>
      <c r="J115" s="2"/>
      <c r="K115" s="1"/>
      <c r="L115" s="2"/>
      <c r="M115" s="2"/>
      <c r="N115" s="2"/>
      <c r="O115" s="13"/>
    </row>
    <row r="116" spans="1:15" s="4" customFormat="1" x14ac:dyDescent="0.2">
      <c r="A116" s="93" t="s">
        <v>201</v>
      </c>
      <c r="B116" s="1"/>
      <c r="C116" s="2"/>
      <c r="D116" s="2"/>
      <c r="E116" s="2"/>
      <c r="F116" s="2"/>
      <c r="G116" s="2"/>
      <c r="H116" s="2"/>
      <c r="I116" s="2"/>
      <c r="J116" s="2"/>
      <c r="K116" s="1"/>
      <c r="L116" s="2"/>
      <c r="M116" s="2"/>
      <c r="N116" s="2"/>
      <c r="O116" s="13"/>
    </row>
    <row r="117" spans="1:15" s="4" customFormat="1" x14ac:dyDescent="0.2">
      <c r="B117" s="1"/>
      <c r="C117" s="2"/>
      <c r="D117" s="2"/>
      <c r="E117" s="2"/>
      <c r="F117" s="2"/>
      <c r="G117" s="2"/>
      <c r="H117" s="2"/>
      <c r="I117" s="2"/>
      <c r="J117" s="2"/>
      <c r="K117" s="1"/>
      <c r="L117" s="2"/>
      <c r="M117" s="2"/>
      <c r="N117" s="2"/>
      <c r="O117" s="13"/>
    </row>
    <row r="118" spans="1:15" s="4" customFormat="1" x14ac:dyDescent="0.2">
      <c r="A118" s="123" t="s">
        <v>6</v>
      </c>
      <c r="B118" s="1"/>
      <c r="C118" s="2"/>
      <c r="D118" s="2"/>
      <c r="E118" s="2"/>
      <c r="F118" s="2"/>
      <c r="G118" s="2"/>
      <c r="H118" s="2"/>
      <c r="I118" s="2"/>
      <c r="J118" s="2"/>
      <c r="K118" s="1"/>
      <c r="L118" s="2"/>
      <c r="M118" s="2"/>
      <c r="N118" s="2"/>
      <c r="O118" s="13"/>
    </row>
    <row r="119" spans="1:15" s="4" customFormat="1" x14ac:dyDescent="0.2">
      <c r="A119" s="5" t="s">
        <v>197</v>
      </c>
      <c r="B119" s="1"/>
      <c r="C119" s="2"/>
      <c r="D119" s="2"/>
      <c r="E119" s="2"/>
      <c r="F119" s="2"/>
      <c r="G119" s="2"/>
      <c r="H119" s="2"/>
      <c r="I119" s="2"/>
      <c r="J119" s="2"/>
      <c r="K119" s="1"/>
      <c r="L119" s="2"/>
      <c r="M119" s="2"/>
      <c r="N119" s="2"/>
      <c r="O119" s="13"/>
    </row>
    <row r="120" spans="1:15" s="4" customFormat="1" x14ac:dyDescent="0.2">
      <c r="A120" s="7" t="s">
        <v>198</v>
      </c>
      <c r="B120" s="1"/>
      <c r="C120" s="2"/>
      <c r="D120" s="2"/>
      <c r="E120" s="2"/>
      <c r="F120" s="2"/>
      <c r="G120" s="2"/>
      <c r="H120" s="2"/>
      <c r="I120" s="2"/>
      <c r="J120" s="2"/>
      <c r="K120" s="1"/>
      <c r="L120" s="2"/>
      <c r="M120" s="2"/>
      <c r="N120" s="2"/>
      <c r="O120" s="13"/>
    </row>
    <row r="121" spans="1:15" s="4" customFormat="1" x14ac:dyDescent="0.2">
      <c r="A121"/>
      <c r="B121" s="1"/>
      <c r="C121" s="2"/>
      <c r="D121" s="2"/>
      <c r="E121" s="2"/>
      <c r="F121" s="2"/>
      <c r="G121" s="2"/>
      <c r="H121" s="2"/>
      <c r="I121" s="2"/>
      <c r="J121" s="2"/>
      <c r="K121" s="1"/>
      <c r="L121" s="2"/>
      <c r="M121" s="2"/>
      <c r="N121" s="2"/>
      <c r="O121" s="13"/>
    </row>
    <row r="122" spans="1:15" s="4" customFormat="1" x14ac:dyDescent="0.2">
      <c r="A122" s="92" t="s">
        <v>26</v>
      </c>
      <c r="B122" s="1"/>
      <c r="C122" s="2"/>
      <c r="D122" s="2"/>
      <c r="E122" s="2"/>
      <c r="F122" s="2"/>
      <c r="G122" s="2"/>
      <c r="H122" s="2"/>
      <c r="I122" s="2"/>
      <c r="J122" s="2"/>
      <c r="K122" s="1"/>
      <c r="L122" s="2"/>
      <c r="M122" s="2"/>
      <c r="N122" s="2"/>
      <c r="O122" s="13"/>
    </row>
    <row r="123" spans="1:15" s="4" customFormat="1" ht="12.75" customHeight="1" x14ac:dyDescent="0.2">
      <c r="A123" s="124" t="s">
        <v>199</v>
      </c>
      <c r="B123" s="1"/>
      <c r="C123" s="2"/>
      <c r="D123" s="2"/>
      <c r="E123" s="2"/>
      <c r="F123" s="2"/>
      <c r="G123" s="2"/>
      <c r="H123" s="2"/>
      <c r="I123" s="2"/>
      <c r="J123" s="2"/>
      <c r="K123" s="1"/>
      <c r="L123" s="2"/>
      <c r="M123" s="2"/>
      <c r="N123" s="2"/>
      <c r="O123" s="13"/>
    </row>
    <row r="124" spans="1:15" s="4" customFormat="1" x14ac:dyDescent="0.2">
      <c r="A124" s="124" t="s">
        <v>200</v>
      </c>
      <c r="B124" s="1"/>
      <c r="C124" s="2"/>
      <c r="D124" s="2"/>
      <c r="E124" s="2"/>
      <c r="F124" s="2"/>
      <c r="G124" s="2"/>
      <c r="H124" s="2"/>
      <c r="I124" s="2"/>
      <c r="J124" s="2"/>
      <c r="K124" s="1"/>
      <c r="L124" s="2"/>
      <c r="M124" s="2"/>
      <c r="N124" s="2"/>
      <c r="O124" s="13"/>
    </row>
    <row r="125" spans="1:15" s="4" customFormat="1" x14ac:dyDescent="0.2">
      <c r="A125" s="2"/>
      <c r="B125" s="1"/>
      <c r="C125" s="2"/>
      <c r="D125" s="2"/>
      <c r="E125" s="2"/>
      <c r="F125" s="2"/>
      <c r="G125" s="2"/>
      <c r="H125" s="2"/>
      <c r="I125" s="2"/>
      <c r="J125" s="2"/>
      <c r="K125" s="1"/>
      <c r="L125" s="2"/>
      <c r="M125" s="2"/>
      <c r="N125" s="2"/>
      <c r="O125" s="13"/>
    </row>
    <row r="126" spans="1:15" s="4" customFormat="1" x14ac:dyDescent="0.2">
      <c r="A126" s="2"/>
      <c r="B126" s="1"/>
      <c r="C126" s="2"/>
      <c r="D126" s="2"/>
      <c r="E126" s="2"/>
      <c r="F126" s="2"/>
      <c r="G126" s="2"/>
      <c r="H126" s="2"/>
      <c r="I126" s="2"/>
      <c r="J126" s="2"/>
      <c r="K126" s="1"/>
      <c r="L126" s="2"/>
      <c r="M126" s="2"/>
      <c r="N126" s="2"/>
      <c r="O126" s="13"/>
    </row>
    <row r="127" spans="1:15" s="4" customFormat="1" x14ac:dyDescent="0.2">
      <c r="A127" s="2"/>
      <c r="B127" s="1"/>
      <c r="C127" s="2"/>
      <c r="D127" s="2"/>
      <c r="E127" s="2"/>
      <c r="F127" s="2"/>
      <c r="G127" s="2"/>
      <c r="H127" s="2"/>
      <c r="I127" s="2"/>
      <c r="J127" s="2"/>
      <c r="K127" s="1"/>
      <c r="L127" s="2"/>
      <c r="M127" s="2"/>
      <c r="N127" s="2"/>
      <c r="O127" s="13"/>
    </row>
    <row r="128" spans="1:15" s="4" customFormat="1" x14ac:dyDescent="0.2">
      <c r="A128" s="2"/>
      <c r="B128" s="1"/>
      <c r="C128" s="2"/>
      <c r="D128" s="2"/>
      <c r="E128" s="2"/>
      <c r="F128" s="2"/>
      <c r="G128" s="2"/>
      <c r="H128" s="2"/>
      <c r="I128" s="2"/>
      <c r="J128" s="2"/>
      <c r="K128" s="1"/>
      <c r="L128" s="2"/>
      <c r="M128" s="2"/>
      <c r="N128" s="2"/>
      <c r="O128" s="13"/>
    </row>
    <row r="129" spans="1:15" s="4" customFormat="1" x14ac:dyDescent="0.2">
      <c r="A129" s="2"/>
      <c r="B129" s="1"/>
      <c r="C129" s="2"/>
      <c r="D129" s="2"/>
      <c r="E129" s="2"/>
      <c r="F129" s="2"/>
      <c r="G129" s="2"/>
      <c r="H129" s="2"/>
      <c r="I129" s="2"/>
      <c r="J129" s="2"/>
      <c r="K129" s="1"/>
      <c r="L129" s="2"/>
      <c r="M129" s="2"/>
      <c r="N129" s="2"/>
      <c r="O129" s="13"/>
    </row>
    <row r="130" spans="1:15" s="4" customFormat="1" x14ac:dyDescent="0.2">
      <c r="A130" s="2"/>
      <c r="B130" s="1"/>
      <c r="C130" s="2"/>
      <c r="D130" s="2"/>
      <c r="E130" s="2"/>
      <c r="F130" s="2"/>
      <c r="G130" s="2"/>
      <c r="H130" s="2"/>
      <c r="I130" s="2"/>
      <c r="J130" s="2"/>
      <c r="K130" s="1"/>
      <c r="L130" s="2"/>
      <c r="M130" s="2"/>
      <c r="N130" s="2"/>
      <c r="O130" s="13"/>
    </row>
    <row r="131" spans="1:15" s="4" customFormat="1" x14ac:dyDescent="0.2">
      <c r="A131" s="2"/>
      <c r="B131" s="1"/>
      <c r="C131" s="2"/>
      <c r="D131" s="2"/>
      <c r="E131" s="2"/>
      <c r="F131" s="2"/>
      <c r="G131" s="2"/>
      <c r="H131" s="2"/>
      <c r="I131" s="2"/>
      <c r="J131" s="2"/>
      <c r="K131" s="1"/>
      <c r="L131" s="2"/>
      <c r="M131" s="2"/>
      <c r="N131" s="2"/>
      <c r="O131" s="13"/>
    </row>
    <row r="132" spans="1:15" s="4" customFormat="1" x14ac:dyDescent="0.2">
      <c r="A132" s="2"/>
      <c r="B132" s="1"/>
      <c r="C132" s="2"/>
      <c r="D132" s="2"/>
      <c r="E132" s="2"/>
      <c r="F132" s="2"/>
      <c r="G132" s="2"/>
      <c r="H132" s="2"/>
      <c r="I132" s="2"/>
      <c r="J132" s="2"/>
      <c r="K132" s="1"/>
      <c r="L132" s="2"/>
      <c r="M132" s="2"/>
      <c r="N132" s="2"/>
      <c r="O132" s="13"/>
    </row>
    <row r="133" spans="1:15" s="4" customFormat="1" x14ac:dyDescent="0.2">
      <c r="A133" s="2"/>
      <c r="B133" s="1"/>
      <c r="C133" s="2"/>
      <c r="D133" s="2"/>
      <c r="E133" s="2"/>
      <c r="F133" s="2"/>
      <c r="G133" s="2"/>
      <c r="H133" s="2"/>
      <c r="I133" s="2"/>
      <c r="J133" s="2"/>
      <c r="K133" s="1"/>
      <c r="L133" s="2"/>
      <c r="M133" s="2"/>
      <c r="N133" s="2"/>
      <c r="O133" s="13"/>
    </row>
    <row r="134" spans="1:15" s="4" customFormat="1" x14ac:dyDescent="0.2">
      <c r="A134" s="2"/>
      <c r="B134" s="1"/>
      <c r="C134" s="2"/>
      <c r="D134" s="2"/>
      <c r="E134" s="2"/>
      <c r="F134" s="2"/>
      <c r="G134" s="2"/>
      <c r="H134" s="2"/>
      <c r="I134" s="2"/>
      <c r="J134" s="2"/>
      <c r="K134" s="1"/>
      <c r="L134" s="2"/>
      <c r="M134" s="2"/>
      <c r="N134" s="2"/>
      <c r="O134" s="13"/>
    </row>
    <row r="135" spans="1:15" s="4" customFormat="1" x14ac:dyDescent="0.2">
      <c r="A135" s="2"/>
      <c r="B135" s="1"/>
      <c r="C135" s="2"/>
      <c r="D135" s="2"/>
      <c r="E135" s="2"/>
      <c r="F135" s="2"/>
      <c r="G135" s="2"/>
      <c r="H135" s="2"/>
      <c r="I135" s="2"/>
      <c r="J135" s="2"/>
      <c r="K135" s="1"/>
      <c r="L135" s="2"/>
      <c r="M135" s="2"/>
      <c r="N135" s="2"/>
      <c r="O135" s="13"/>
    </row>
    <row r="136" spans="1:15" s="4" customFormat="1" x14ac:dyDescent="0.2">
      <c r="A136" s="2"/>
      <c r="B136" s="1"/>
      <c r="C136" s="2"/>
      <c r="D136" s="2"/>
      <c r="E136" s="2"/>
      <c r="F136" s="2"/>
      <c r="G136" s="2"/>
      <c r="H136" s="2"/>
      <c r="I136" s="2"/>
      <c r="J136" s="2"/>
      <c r="K136" s="1"/>
      <c r="L136" s="2"/>
      <c r="M136" s="2"/>
      <c r="N136" s="2"/>
      <c r="O136" s="13"/>
    </row>
    <row r="137" spans="1:15" s="4" customFormat="1" x14ac:dyDescent="0.2">
      <c r="A137" s="2"/>
      <c r="B137" s="1"/>
      <c r="C137" s="2"/>
      <c r="D137" s="2"/>
      <c r="E137" s="2"/>
      <c r="F137" s="2"/>
      <c r="G137" s="2"/>
      <c r="H137" s="2"/>
      <c r="I137" s="2"/>
      <c r="J137" s="2"/>
      <c r="K137" s="1"/>
      <c r="L137" s="2"/>
      <c r="M137" s="2"/>
      <c r="N137" s="2"/>
      <c r="O137" s="13"/>
    </row>
    <row r="138" spans="1:15" s="4" customFormat="1" x14ac:dyDescent="0.2">
      <c r="A138" s="2"/>
      <c r="B138" s="1"/>
      <c r="C138" s="2"/>
      <c r="D138" s="2"/>
      <c r="E138" s="2"/>
      <c r="F138" s="2"/>
      <c r="G138" s="2"/>
      <c r="H138" s="2"/>
      <c r="I138" s="2"/>
      <c r="J138" s="2"/>
      <c r="K138" s="1"/>
      <c r="L138" s="2"/>
      <c r="M138" s="2"/>
      <c r="N138" s="2"/>
      <c r="O138" s="13"/>
    </row>
    <row r="139" spans="1:15" s="4" customFormat="1" x14ac:dyDescent="0.2">
      <c r="A139" s="2"/>
      <c r="B139" s="1"/>
      <c r="C139" s="2"/>
      <c r="D139" s="2"/>
      <c r="E139" s="2"/>
      <c r="F139" s="2"/>
      <c r="G139" s="2"/>
      <c r="H139" s="2"/>
      <c r="I139" s="2"/>
      <c r="J139" s="2"/>
      <c r="K139" s="1"/>
      <c r="L139" s="2"/>
      <c r="M139" s="2"/>
      <c r="N139" s="2"/>
      <c r="O139" s="13"/>
    </row>
    <row r="140" spans="1:15" s="4" customFormat="1" x14ac:dyDescent="0.2">
      <c r="A140" s="2"/>
      <c r="B140" s="1"/>
      <c r="C140" s="2"/>
      <c r="D140" s="2"/>
      <c r="E140" s="2"/>
      <c r="F140" s="2"/>
      <c r="G140" s="2"/>
      <c r="H140" s="2"/>
      <c r="I140" s="2"/>
      <c r="J140" s="2"/>
      <c r="K140" s="1"/>
      <c r="L140" s="2"/>
      <c r="M140" s="2"/>
      <c r="N140" s="2"/>
      <c r="O140" s="13"/>
    </row>
    <row r="141" spans="1:15" s="4" customFormat="1" x14ac:dyDescent="0.2">
      <c r="A141" s="2"/>
      <c r="B141" s="1"/>
      <c r="C141" s="2"/>
      <c r="D141" s="2"/>
      <c r="E141" s="2"/>
      <c r="F141" s="2"/>
      <c r="G141" s="2"/>
      <c r="H141" s="2"/>
      <c r="I141" s="2"/>
      <c r="J141" s="2"/>
      <c r="K141" s="1"/>
      <c r="L141" s="2"/>
      <c r="M141" s="2"/>
      <c r="N141" s="2"/>
      <c r="O141" s="13"/>
    </row>
    <row r="142" spans="1:15" s="4" customFormat="1" x14ac:dyDescent="0.2">
      <c r="A142" s="2"/>
      <c r="B142" s="1"/>
      <c r="C142" s="2"/>
      <c r="D142" s="2"/>
      <c r="E142" s="2"/>
      <c r="F142" s="2"/>
      <c r="G142" s="2"/>
      <c r="H142" s="2"/>
      <c r="I142" s="2"/>
      <c r="J142" s="2"/>
      <c r="K142" s="1"/>
      <c r="L142" s="2"/>
      <c r="M142" s="2"/>
      <c r="N142" s="2"/>
      <c r="O142" s="13"/>
    </row>
    <row r="143" spans="1:15" s="4" customFormat="1" x14ac:dyDescent="0.2">
      <c r="A143" s="2"/>
      <c r="B143" s="1"/>
      <c r="C143" s="2"/>
      <c r="D143" s="2"/>
      <c r="E143" s="2"/>
      <c r="F143" s="2"/>
      <c r="G143" s="2"/>
      <c r="H143" s="2"/>
      <c r="I143" s="2"/>
      <c r="J143" s="2"/>
      <c r="K143" s="1"/>
      <c r="L143" s="2"/>
      <c r="M143" s="2"/>
      <c r="N143" s="2"/>
      <c r="O143" s="13"/>
    </row>
    <row r="144" spans="1:15" s="4" customFormat="1" x14ac:dyDescent="0.2">
      <c r="A144" s="2"/>
      <c r="B144" s="1"/>
      <c r="C144" s="2"/>
      <c r="D144" s="2"/>
      <c r="E144" s="2"/>
      <c r="F144" s="2"/>
      <c r="G144" s="2"/>
      <c r="H144" s="2"/>
      <c r="I144" s="2"/>
      <c r="J144" s="2"/>
      <c r="K144" s="1"/>
      <c r="L144" s="2"/>
      <c r="M144" s="2"/>
      <c r="N144" s="2"/>
      <c r="O144" s="13"/>
    </row>
    <row r="145" spans="1:15" s="4" customFormat="1" x14ac:dyDescent="0.2">
      <c r="A145" s="2"/>
      <c r="B145" s="1"/>
      <c r="C145" s="2"/>
      <c r="D145" s="2"/>
      <c r="E145" s="2"/>
      <c r="F145" s="2"/>
      <c r="G145" s="2"/>
      <c r="H145" s="2"/>
      <c r="I145" s="2"/>
      <c r="J145" s="2"/>
      <c r="K145" s="1"/>
      <c r="L145" s="2"/>
      <c r="M145" s="2"/>
      <c r="N145" s="2"/>
      <c r="O145" s="13"/>
    </row>
    <row r="146" spans="1:15" s="4" customFormat="1" x14ac:dyDescent="0.2">
      <c r="A146" s="2"/>
      <c r="B146" s="1"/>
      <c r="C146" s="2"/>
      <c r="D146" s="2"/>
      <c r="E146" s="2"/>
      <c r="F146" s="2"/>
      <c r="G146" s="2"/>
      <c r="H146" s="2"/>
      <c r="I146" s="2"/>
      <c r="J146" s="2"/>
      <c r="K146" s="1"/>
      <c r="L146" s="2"/>
      <c r="M146" s="2"/>
      <c r="N146" s="2"/>
      <c r="O146" s="13"/>
    </row>
    <row r="147" spans="1:15" s="4" customFormat="1" x14ac:dyDescent="0.2">
      <c r="A147" s="2"/>
      <c r="B147" s="1"/>
      <c r="C147" s="2"/>
      <c r="D147" s="2"/>
      <c r="E147" s="2"/>
      <c r="F147" s="2"/>
      <c r="G147" s="2"/>
      <c r="H147" s="2"/>
      <c r="I147" s="2"/>
      <c r="J147" s="2"/>
      <c r="K147" s="1"/>
      <c r="L147" s="2"/>
      <c r="M147" s="2"/>
      <c r="N147" s="2"/>
      <c r="O147" s="13"/>
    </row>
    <row r="148" spans="1:15" s="4" customFormat="1" x14ac:dyDescent="0.2">
      <c r="A148" s="2"/>
      <c r="B148" s="1"/>
      <c r="C148" s="2"/>
      <c r="D148" s="2"/>
      <c r="E148" s="2"/>
      <c r="F148" s="2"/>
      <c r="G148" s="2"/>
      <c r="H148" s="2"/>
      <c r="I148" s="2"/>
      <c r="J148" s="2"/>
      <c r="K148" s="1"/>
      <c r="L148" s="2"/>
      <c r="M148" s="2"/>
      <c r="N148" s="2"/>
      <c r="O148" s="13"/>
    </row>
    <row r="149" spans="1:15" s="4" customFormat="1" x14ac:dyDescent="0.2">
      <c r="A149" s="2"/>
      <c r="B149" s="1"/>
      <c r="C149" s="2"/>
      <c r="D149" s="2"/>
      <c r="E149" s="2"/>
      <c r="F149" s="2"/>
      <c r="G149" s="2"/>
      <c r="H149" s="2"/>
      <c r="I149" s="2"/>
      <c r="J149" s="2"/>
      <c r="K149" s="1"/>
      <c r="L149" s="2"/>
      <c r="M149" s="2"/>
      <c r="N149" s="2"/>
      <c r="O149" s="13"/>
    </row>
    <row r="150" spans="1:15" s="4" customFormat="1" x14ac:dyDescent="0.2">
      <c r="A150" s="2"/>
      <c r="B150" s="1"/>
      <c r="C150" s="2"/>
      <c r="D150" s="2"/>
      <c r="E150" s="2"/>
      <c r="F150" s="2"/>
      <c r="G150" s="2"/>
      <c r="H150" s="2"/>
      <c r="I150" s="2"/>
      <c r="J150" s="2"/>
      <c r="K150" s="1"/>
      <c r="L150" s="2"/>
      <c r="M150" s="2"/>
      <c r="N150" s="2"/>
      <c r="O150" s="13"/>
    </row>
    <row r="151" spans="1:15" s="4" customFormat="1" x14ac:dyDescent="0.2">
      <c r="A151" s="2"/>
      <c r="B151" s="1"/>
      <c r="C151" s="2"/>
      <c r="D151" s="2"/>
      <c r="E151" s="2"/>
      <c r="F151" s="2"/>
      <c r="G151" s="2"/>
      <c r="H151" s="2"/>
      <c r="I151" s="2"/>
      <c r="J151" s="2"/>
      <c r="K151" s="1"/>
      <c r="L151" s="2"/>
      <c r="M151" s="2"/>
      <c r="N151" s="2"/>
      <c r="O151" s="13"/>
    </row>
    <row r="152" spans="1:15" s="4" customFormat="1" x14ac:dyDescent="0.2">
      <c r="A152" s="2"/>
      <c r="B152" s="1"/>
      <c r="C152" s="2"/>
      <c r="D152" s="2"/>
      <c r="E152" s="2"/>
      <c r="F152" s="2"/>
      <c r="G152" s="2"/>
      <c r="H152" s="2"/>
      <c r="I152" s="2"/>
      <c r="J152" s="2"/>
      <c r="K152" s="1"/>
      <c r="L152" s="2"/>
      <c r="M152" s="2"/>
      <c r="N152" s="2"/>
      <c r="O152" s="13"/>
    </row>
    <row r="153" spans="1:15" s="4" customFormat="1" x14ac:dyDescent="0.2">
      <c r="A153" s="2"/>
      <c r="B153" s="1"/>
      <c r="C153" s="2"/>
      <c r="D153" s="2"/>
      <c r="E153" s="2"/>
      <c r="F153" s="2"/>
      <c r="G153" s="2"/>
      <c r="H153" s="2"/>
      <c r="I153" s="2"/>
      <c r="J153" s="2"/>
      <c r="K153" s="1"/>
      <c r="L153" s="2"/>
      <c r="M153" s="2"/>
      <c r="N153" s="2"/>
      <c r="O153" s="13"/>
    </row>
    <row r="154" spans="1:15" s="4" customFormat="1" x14ac:dyDescent="0.2">
      <c r="A154" s="2"/>
      <c r="B154" s="1"/>
      <c r="C154" s="2"/>
      <c r="D154" s="2"/>
      <c r="E154" s="2"/>
      <c r="F154" s="2"/>
      <c r="G154" s="2"/>
      <c r="H154" s="2"/>
      <c r="I154" s="2"/>
      <c r="J154" s="2"/>
      <c r="K154" s="1"/>
      <c r="L154" s="2"/>
      <c r="M154" s="2"/>
      <c r="N154" s="2"/>
      <c r="O154" s="13"/>
    </row>
    <row r="155" spans="1:15" s="4" customFormat="1" x14ac:dyDescent="0.2">
      <c r="A155" s="2"/>
      <c r="B155" s="1"/>
      <c r="C155" s="2"/>
      <c r="D155" s="2"/>
      <c r="E155" s="2"/>
      <c r="F155" s="2"/>
      <c r="G155" s="2"/>
      <c r="H155" s="2"/>
      <c r="I155" s="2"/>
      <c r="J155" s="2"/>
      <c r="K155" s="1"/>
      <c r="L155" s="2"/>
      <c r="M155" s="2"/>
      <c r="N155" s="2"/>
      <c r="O155" s="13"/>
    </row>
    <row r="156" spans="1:15" s="4" customFormat="1" x14ac:dyDescent="0.2">
      <c r="A156" s="2"/>
      <c r="B156" s="1"/>
      <c r="C156" s="2"/>
      <c r="D156" s="2"/>
      <c r="E156" s="2"/>
      <c r="F156" s="2"/>
      <c r="G156" s="2"/>
      <c r="H156" s="2"/>
      <c r="I156" s="2"/>
      <c r="J156" s="2"/>
      <c r="K156" s="1"/>
      <c r="L156" s="2"/>
      <c r="M156" s="2"/>
      <c r="N156" s="2"/>
      <c r="O156" s="13"/>
    </row>
    <row r="157" spans="1:15" s="4" customFormat="1" x14ac:dyDescent="0.2">
      <c r="A157" s="2"/>
      <c r="B157" s="1"/>
      <c r="C157" s="2"/>
      <c r="D157" s="2"/>
      <c r="E157" s="2"/>
      <c r="F157" s="2"/>
      <c r="G157" s="2"/>
      <c r="H157" s="2"/>
      <c r="I157" s="2"/>
      <c r="J157" s="2"/>
      <c r="K157" s="1"/>
      <c r="L157" s="2"/>
      <c r="M157" s="2"/>
      <c r="N157" s="2"/>
      <c r="O157" s="13"/>
    </row>
    <row r="158" spans="1:15" s="4" customFormat="1" x14ac:dyDescent="0.2">
      <c r="A158" s="2"/>
      <c r="B158" s="1"/>
      <c r="C158" s="2"/>
      <c r="D158" s="2"/>
      <c r="E158" s="2"/>
      <c r="F158" s="2"/>
      <c r="G158" s="2"/>
      <c r="H158" s="2"/>
      <c r="I158" s="2"/>
      <c r="J158" s="2"/>
      <c r="K158" s="1"/>
      <c r="L158" s="2"/>
      <c r="M158" s="2"/>
      <c r="N158" s="2"/>
      <c r="O158" s="13"/>
    </row>
    <row r="159" spans="1:15" s="4" customFormat="1" x14ac:dyDescent="0.2">
      <c r="A159" s="2"/>
      <c r="B159" s="1"/>
      <c r="C159" s="2"/>
      <c r="D159" s="2"/>
      <c r="E159" s="2"/>
      <c r="F159" s="2"/>
      <c r="G159" s="2"/>
      <c r="H159" s="2"/>
      <c r="I159" s="2"/>
      <c r="J159" s="2"/>
      <c r="K159" s="1"/>
      <c r="L159" s="2"/>
      <c r="M159" s="2"/>
      <c r="N159" s="2"/>
      <c r="O159" s="13"/>
    </row>
    <row r="160" spans="1:15" s="4" customFormat="1" x14ac:dyDescent="0.2">
      <c r="A160" s="2"/>
      <c r="B160" s="1"/>
      <c r="C160" s="2"/>
      <c r="D160" s="2"/>
      <c r="E160" s="2"/>
      <c r="F160" s="2"/>
      <c r="G160" s="2"/>
      <c r="H160" s="2"/>
      <c r="I160" s="2"/>
      <c r="J160" s="2"/>
      <c r="K160" s="1"/>
      <c r="L160" s="2"/>
      <c r="M160" s="2"/>
      <c r="N160" s="2"/>
      <c r="O160" s="13"/>
    </row>
    <row r="161" spans="1:15" s="4" customFormat="1" x14ac:dyDescent="0.2">
      <c r="A161" s="2"/>
      <c r="B161" s="1"/>
      <c r="C161" s="2"/>
      <c r="D161" s="2"/>
      <c r="E161" s="2"/>
      <c r="F161" s="2"/>
      <c r="G161" s="2"/>
      <c r="H161" s="2"/>
      <c r="I161" s="2"/>
      <c r="J161" s="2"/>
      <c r="K161" s="1"/>
      <c r="L161" s="2"/>
      <c r="M161" s="2"/>
      <c r="N161" s="2"/>
      <c r="O161" s="13"/>
    </row>
    <row r="162" spans="1:15" s="4" customFormat="1" x14ac:dyDescent="0.2">
      <c r="A162" s="2"/>
      <c r="B162" s="1"/>
      <c r="C162" s="2"/>
      <c r="D162" s="2"/>
      <c r="E162" s="2"/>
      <c r="F162" s="2"/>
      <c r="G162" s="2"/>
      <c r="H162" s="2"/>
      <c r="I162" s="2"/>
      <c r="J162" s="2"/>
      <c r="K162" s="1"/>
      <c r="L162" s="2"/>
      <c r="M162" s="2"/>
      <c r="N162" s="2"/>
      <c r="O162" s="13"/>
    </row>
    <row r="163" spans="1:15" s="4" customFormat="1" x14ac:dyDescent="0.2">
      <c r="A163" s="2"/>
      <c r="B163" s="1"/>
      <c r="C163" s="2"/>
      <c r="D163" s="2"/>
      <c r="E163" s="2"/>
      <c r="F163" s="2"/>
      <c r="G163" s="2"/>
      <c r="H163" s="2"/>
      <c r="I163" s="2"/>
      <c r="J163" s="2"/>
      <c r="K163" s="1"/>
      <c r="L163" s="2"/>
      <c r="M163" s="2"/>
      <c r="N163" s="2"/>
      <c r="O163" s="13"/>
    </row>
    <row r="164" spans="1:15" s="4" customFormat="1" x14ac:dyDescent="0.2">
      <c r="A164" s="2"/>
      <c r="B164" s="1"/>
      <c r="C164" s="2"/>
      <c r="D164" s="2"/>
      <c r="E164" s="2"/>
      <c r="F164" s="2"/>
      <c r="G164" s="2"/>
      <c r="H164" s="2"/>
      <c r="I164" s="2"/>
      <c r="J164" s="2"/>
      <c r="K164" s="1"/>
      <c r="L164" s="2"/>
      <c r="M164" s="2"/>
      <c r="N164" s="2"/>
      <c r="O164" s="13"/>
    </row>
    <row r="165" spans="1:15" s="4" customFormat="1" x14ac:dyDescent="0.2">
      <c r="A165" s="2"/>
      <c r="B165" s="1"/>
      <c r="C165" s="2"/>
      <c r="D165" s="2"/>
      <c r="E165" s="2"/>
      <c r="F165" s="2"/>
      <c r="G165" s="2"/>
      <c r="H165" s="2"/>
      <c r="I165" s="2"/>
      <c r="J165" s="2"/>
      <c r="K165" s="1"/>
      <c r="L165" s="2"/>
      <c r="M165" s="2"/>
      <c r="N165" s="2"/>
      <c r="O165" s="13"/>
    </row>
    <row r="166" spans="1:15" s="4" customFormat="1" x14ac:dyDescent="0.2">
      <c r="A166" s="2"/>
      <c r="B166" s="1"/>
      <c r="C166" s="2"/>
      <c r="D166" s="2"/>
      <c r="E166" s="2"/>
      <c r="F166" s="2"/>
      <c r="G166" s="2"/>
      <c r="H166" s="2"/>
      <c r="I166" s="2"/>
      <c r="J166" s="2"/>
      <c r="K166" s="1"/>
      <c r="L166" s="2"/>
      <c r="M166" s="2"/>
      <c r="N166" s="2"/>
      <c r="O166" s="13"/>
    </row>
    <row r="167" spans="1:15" s="4" customFormat="1" x14ac:dyDescent="0.2">
      <c r="A167" s="2"/>
      <c r="B167" s="1"/>
      <c r="C167" s="2"/>
      <c r="D167" s="2"/>
      <c r="E167" s="2"/>
      <c r="F167" s="2"/>
      <c r="G167" s="2"/>
      <c r="H167" s="2"/>
      <c r="I167" s="2"/>
      <c r="J167" s="2"/>
      <c r="K167" s="1"/>
      <c r="L167" s="2"/>
      <c r="M167" s="2"/>
      <c r="N167" s="2"/>
      <c r="O167" s="13"/>
    </row>
    <row r="168" spans="1:15" s="5" customFormat="1" x14ac:dyDescent="0.2">
      <c r="A168" s="2"/>
      <c r="B168" s="1"/>
      <c r="C168" s="2"/>
      <c r="D168" s="2"/>
      <c r="E168" s="2"/>
      <c r="F168" s="2"/>
      <c r="G168" s="2"/>
      <c r="H168" s="2"/>
      <c r="I168" s="2"/>
      <c r="J168" s="2"/>
      <c r="K168" s="1"/>
      <c r="L168" s="2"/>
      <c r="M168" s="2"/>
      <c r="N168" s="2"/>
      <c r="O168" s="13"/>
    </row>
    <row r="169" spans="1:15" s="5" customFormat="1" x14ac:dyDescent="0.2">
      <c r="A169" s="2"/>
      <c r="B169" s="1"/>
      <c r="C169" s="2"/>
      <c r="D169" s="2"/>
      <c r="E169" s="2"/>
      <c r="F169" s="2"/>
      <c r="G169" s="2"/>
      <c r="H169" s="2"/>
      <c r="I169" s="2"/>
      <c r="J169" s="2"/>
      <c r="K169" s="1"/>
      <c r="L169" s="2"/>
      <c r="M169" s="2"/>
      <c r="N169" s="2"/>
      <c r="O169" s="13"/>
    </row>
    <row r="170" spans="1:15" s="5" customFormat="1" x14ac:dyDescent="0.2">
      <c r="A170" s="2"/>
      <c r="B170" s="1"/>
      <c r="C170" s="2"/>
      <c r="D170" s="2"/>
      <c r="E170" s="2"/>
      <c r="F170" s="2"/>
      <c r="G170" s="2"/>
      <c r="H170" s="2"/>
      <c r="I170" s="2"/>
      <c r="J170" s="2"/>
      <c r="K170" s="1"/>
      <c r="L170" s="2"/>
      <c r="M170" s="2"/>
      <c r="N170" s="2"/>
      <c r="O170" s="13"/>
    </row>
    <row r="171" spans="1:15" s="5" customFormat="1" x14ac:dyDescent="0.2">
      <c r="A171" s="2"/>
      <c r="B171" s="1"/>
      <c r="C171" s="2"/>
      <c r="D171" s="2"/>
      <c r="E171" s="2"/>
      <c r="F171" s="2"/>
      <c r="G171" s="2"/>
      <c r="H171" s="2"/>
      <c r="I171" s="2"/>
      <c r="J171" s="2"/>
      <c r="K171" s="1"/>
      <c r="L171" s="2"/>
      <c r="M171" s="2"/>
      <c r="N171" s="2"/>
      <c r="O171" s="13"/>
    </row>
    <row r="172" spans="1:15" s="4" customFormat="1" x14ac:dyDescent="0.2">
      <c r="A172" s="2"/>
      <c r="B172" s="1"/>
      <c r="C172" s="2"/>
      <c r="D172" s="2"/>
      <c r="E172" s="2"/>
      <c r="F172" s="2"/>
      <c r="G172" s="2"/>
      <c r="H172" s="2"/>
      <c r="I172" s="2"/>
      <c r="J172" s="2"/>
      <c r="K172" s="1"/>
      <c r="L172" s="2"/>
      <c r="M172" s="2"/>
      <c r="N172" s="2"/>
      <c r="O172" s="13"/>
    </row>
    <row r="173" spans="1:15" s="4" customFormat="1" x14ac:dyDescent="0.2">
      <c r="A173" s="2"/>
      <c r="B173" s="1"/>
      <c r="C173" s="2"/>
      <c r="D173" s="2"/>
      <c r="E173" s="2"/>
      <c r="F173" s="2"/>
      <c r="G173" s="2"/>
      <c r="H173" s="2"/>
      <c r="I173" s="2"/>
      <c r="J173" s="2"/>
      <c r="K173" s="1"/>
      <c r="L173" s="2"/>
      <c r="M173" s="2"/>
      <c r="N173" s="2"/>
      <c r="O173" s="13"/>
    </row>
    <row r="174" spans="1:15" s="4" customFormat="1" x14ac:dyDescent="0.2">
      <c r="A174" s="2"/>
      <c r="B174" s="1"/>
      <c r="C174" s="2"/>
      <c r="D174" s="2"/>
      <c r="E174" s="2"/>
      <c r="F174" s="2"/>
      <c r="G174" s="2"/>
      <c r="H174" s="2"/>
      <c r="I174" s="2"/>
      <c r="J174" s="2"/>
      <c r="K174" s="1"/>
      <c r="L174" s="2"/>
      <c r="M174" s="2"/>
      <c r="N174" s="2"/>
      <c r="O174" s="13"/>
    </row>
    <row r="175" spans="1:15" s="4" customFormat="1" x14ac:dyDescent="0.2">
      <c r="A175" s="2"/>
      <c r="B175" s="1"/>
      <c r="C175" s="2"/>
      <c r="D175" s="2"/>
      <c r="E175" s="2"/>
      <c r="F175" s="2"/>
      <c r="G175" s="2"/>
      <c r="H175" s="2"/>
      <c r="I175" s="2"/>
      <c r="J175" s="2"/>
      <c r="K175" s="1"/>
      <c r="L175" s="2"/>
      <c r="M175" s="2"/>
      <c r="N175" s="2"/>
      <c r="O175" s="13"/>
    </row>
    <row r="176" spans="1:15" s="4" customFormat="1" x14ac:dyDescent="0.2">
      <c r="A176" s="2"/>
      <c r="B176" s="1"/>
      <c r="C176" s="2"/>
      <c r="D176" s="2"/>
      <c r="E176" s="2"/>
      <c r="F176" s="2"/>
      <c r="G176" s="2"/>
      <c r="H176" s="2"/>
      <c r="I176" s="2"/>
      <c r="J176" s="2"/>
      <c r="K176" s="1"/>
      <c r="L176" s="2"/>
      <c r="M176" s="2"/>
      <c r="N176" s="2"/>
      <c r="O176" s="13"/>
    </row>
    <row r="177" spans="1:15" s="4" customFormat="1" x14ac:dyDescent="0.2">
      <c r="A177" s="2"/>
      <c r="B177" s="1"/>
      <c r="C177" s="2"/>
      <c r="D177" s="2"/>
      <c r="E177" s="2"/>
      <c r="F177" s="2"/>
      <c r="G177" s="2"/>
      <c r="H177" s="2"/>
      <c r="I177" s="2"/>
      <c r="J177" s="2"/>
      <c r="K177" s="1"/>
      <c r="L177" s="2"/>
      <c r="M177" s="2"/>
      <c r="N177" s="2"/>
      <c r="O177" s="13"/>
    </row>
    <row r="178" spans="1:15" s="5" customFormat="1" x14ac:dyDescent="0.2">
      <c r="A178" s="2"/>
      <c r="B178" s="1"/>
      <c r="C178" s="2"/>
      <c r="D178" s="2"/>
      <c r="E178" s="2"/>
      <c r="F178" s="2"/>
      <c r="G178" s="2"/>
      <c r="H178" s="2"/>
      <c r="I178" s="2"/>
      <c r="J178" s="2"/>
      <c r="K178" s="1"/>
      <c r="L178" s="2"/>
      <c r="M178" s="2"/>
      <c r="N178" s="2"/>
      <c r="O178" s="13"/>
    </row>
    <row r="179" spans="1:15" s="5" customFormat="1" x14ac:dyDescent="0.2">
      <c r="A179" s="2"/>
      <c r="B179" s="1"/>
      <c r="C179" s="2"/>
      <c r="D179" s="2"/>
      <c r="E179" s="2"/>
      <c r="F179" s="2"/>
      <c r="G179" s="2"/>
      <c r="H179" s="2"/>
      <c r="I179" s="2"/>
      <c r="J179" s="2"/>
      <c r="K179" s="1"/>
      <c r="L179" s="2"/>
      <c r="M179" s="2"/>
      <c r="N179" s="2"/>
      <c r="O179" s="13"/>
    </row>
    <row r="180" spans="1:15" s="5" customFormat="1" x14ac:dyDescent="0.2">
      <c r="A180" s="2"/>
      <c r="B180" s="1"/>
      <c r="C180" s="2"/>
      <c r="D180" s="2"/>
      <c r="E180" s="2"/>
      <c r="F180" s="2"/>
      <c r="G180" s="2"/>
      <c r="H180" s="2"/>
      <c r="I180" s="2"/>
      <c r="J180" s="2"/>
      <c r="K180" s="1"/>
      <c r="L180" s="2"/>
      <c r="M180" s="2"/>
      <c r="N180" s="2"/>
      <c r="O180" s="13"/>
    </row>
    <row r="181" spans="1:15" s="5" customFormat="1" x14ac:dyDescent="0.2">
      <c r="A181" s="2"/>
      <c r="B181" s="1"/>
      <c r="C181" s="2"/>
      <c r="D181" s="2"/>
      <c r="E181" s="2"/>
      <c r="F181" s="2"/>
      <c r="G181" s="2"/>
      <c r="H181" s="2"/>
      <c r="I181" s="2"/>
      <c r="J181" s="2"/>
      <c r="K181" s="1"/>
      <c r="L181" s="2"/>
      <c r="M181" s="2"/>
      <c r="N181" s="2"/>
      <c r="O181" s="13"/>
    </row>
    <row r="182" spans="1:15" s="5" customFormat="1" x14ac:dyDescent="0.2">
      <c r="A182" s="2"/>
      <c r="B182" s="1"/>
      <c r="C182" s="2"/>
      <c r="D182" s="2"/>
      <c r="E182" s="2"/>
      <c r="F182" s="2"/>
      <c r="G182" s="2"/>
      <c r="H182" s="2"/>
      <c r="I182" s="2"/>
      <c r="J182" s="2"/>
      <c r="K182" s="1"/>
      <c r="L182" s="2"/>
      <c r="M182" s="2"/>
      <c r="N182" s="2"/>
      <c r="O182" s="13"/>
    </row>
    <row r="183" spans="1:15" s="6" customFormat="1" x14ac:dyDescent="0.2">
      <c r="A183" s="2"/>
      <c r="B183" s="1"/>
      <c r="C183" s="2"/>
      <c r="D183" s="2"/>
      <c r="E183" s="2"/>
      <c r="F183" s="2"/>
      <c r="G183" s="2"/>
      <c r="H183" s="2"/>
      <c r="I183" s="2"/>
      <c r="J183" s="2"/>
      <c r="K183" s="1"/>
      <c r="L183" s="2"/>
      <c r="M183" s="2"/>
      <c r="N183" s="2"/>
      <c r="O183" s="13"/>
    </row>
    <row r="184" spans="1:15" s="7" customFormat="1" x14ac:dyDescent="0.2">
      <c r="A184" s="2"/>
      <c r="B184" s="1"/>
      <c r="C184" s="2"/>
      <c r="D184" s="2"/>
      <c r="E184" s="2"/>
      <c r="F184" s="2"/>
      <c r="G184" s="2"/>
      <c r="H184" s="2"/>
      <c r="I184" s="2"/>
      <c r="J184" s="2"/>
      <c r="K184" s="1"/>
      <c r="L184" s="2"/>
      <c r="M184" s="2"/>
      <c r="N184" s="2"/>
      <c r="O184" s="13"/>
    </row>
    <row r="185" spans="1:15" s="4" customFormat="1" x14ac:dyDescent="0.2">
      <c r="A185" s="2"/>
      <c r="B185" s="1"/>
      <c r="C185" s="2"/>
      <c r="D185" s="2"/>
      <c r="E185" s="2"/>
      <c r="F185" s="2"/>
      <c r="G185" s="2"/>
      <c r="H185" s="2"/>
      <c r="I185" s="2"/>
      <c r="J185" s="2"/>
      <c r="K185" s="1"/>
      <c r="L185" s="2"/>
      <c r="M185" s="2"/>
      <c r="N185" s="2"/>
      <c r="O185" s="13"/>
    </row>
    <row r="186" spans="1:15" s="4" customFormat="1" x14ac:dyDescent="0.2">
      <c r="A186" s="2"/>
      <c r="B186" s="1"/>
      <c r="C186" s="2"/>
      <c r="D186" s="2"/>
      <c r="E186" s="2"/>
      <c r="F186" s="2"/>
      <c r="G186" s="2"/>
      <c r="H186" s="2"/>
      <c r="I186" s="2"/>
      <c r="J186" s="2"/>
      <c r="K186" s="1"/>
      <c r="L186" s="2"/>
      <c r="M186" s="2"/>
      <c r="N186" s="2"/>
      <c r="O186" s="13"/>
    </row>
    <row r="187" spans="1:15" s="4" customFormat="1" x14ac:dyDescent="0.2">
      <c r="A187" s="2"/>
      <c r="B187" s="1"/>
      <c r="C187" s="2"/>
      <c r="D187" s="2"/>
      <c r="E187" s="2"/>
      <c r="F187" s="2"/>
      <c r="G187" s="2"/>
      <c r="H187" s="2"/>
      <c r="I187" s="2"/>
      <c r="J187" s="2"/>
      <c r="K187" s="1"/>
      <c r="L187" s="2"/>
      <c r="M187" s="2"/>
      <c r="N187" s="2"/>
      <c r="O187" s="13"/>
    </row>
    <row r="188" spans="1:15" s="5" customFormat="1" x14ac:dyDescent="0.2">
      <c r="A188" s="2"/>
      <c r="B188" s="1"/>
      <c r="C188" s="2"/>
      <c r="D188" s="2"/>
      <c r="E188" s="2"/>
      <c r="F188" s="2"/>
      <c r="G188" s="2"/>
      <c r="H188" s="2"/>
      <c r="I188" s="2"/>
      <c r="J188" s="2"/>
      <c r="K188" s="1"/>
      <c r="L188" s="2"/>
      <c r="M188" s="2"/>
      <c r="N188" s="2"/>
      <c r="O188" s="13"/>
    </row>
    <row r="189" spans="1:15" s="4" customFormat="1" x14ac:dyDescent="0.2">
      <c r="A189" s="2"/>
      <c r="B189" s="1"/>
      <c r="C189" s="2"/>
      <c r="D189" s="2"/>
      <c r="E189" s="2"/>
      <c r="F189" s="2"/>
      <c r="G189" s="2"/>
      <c r="H189" s="2"/>
      <c r="I189" s="2"/>
      <c r="J189" s="2"/>
      <c r="K189" s="1"/>
      <c r="L189" s="2"/>
      <c r="M189" s="2"/>
      <c r="N189" s="2"/>
      <c r="O189" s="13"/>
    </row>
    <row r="190" spans="1:15" s="4" customFormat="1" x14ac:dyDescent="0.2">
      <c r="A190" s="2"/>
      <c r="B190" s="1"/>
      <c r="C190" s="2"/>
      <c r="D190" s="2"/>
      <c r="E190" s="2"/>
      <c r="F190" s="2"/>
      <c r="G190" s="2"/>
      <c r="H190" s="2"/>
      <c r="I190" s="2"/>
      <c r="J190" s="2"/>
      <c r="K190" s="1"/>
      <c r="L190" s="2"/>
      <c r="M190" s="2"/>
      <c r="N190" s="2"/>
      <c r="O190" s="13"/>
    </row>
    <row r="191" spans="1:15" s="4" customFormat="1" x14ac:dyDescent="0.2">
      <c r="A191" s="2"/>
      <c r="B191" s="1"/>
      <c r="C191" s="2"/>
      <c r="D191" s="2"/>
      <c r="E191" s="2"/>
      <c r="F191" s="2"/>
      <c r="G191" s="2"/>
      <c r="H191" s="2"/>
      <c r="I191" s="2"/>
      <c r="J191" s="2"/>
      <c r="K191" s="1"/>
      <c r="L191" s="2"/>
      <c r="M191" s="2"/>
      <c r="N191" s="2"/>
      <c r="O191" s="13"/>
    </row>
    <row r="192" spans="1:15" s="4" customFormat="1" x14ac:dyDescent="0.2">
      <c r="A192" s="2"/>
      <c r="B192" s="1"/>
      <c r="C192" s="2"/>
      <c r="D192" s="2"/>
      <c r="E192" s="2"/>
      <c r="F192" s="2"/>
      <c r="G192" s="2"/>
      <c r="H192" s="2"/>
      <c r="I192" s="2"/>
      <c r="J192" s="2"/>
      <c r="K192" s="1"/>
      <c r="L192" s="2"/>
      <c r="M192" s="2"/>
      <c r="N192" s="2"/>
      <c r="O192" s="13"/>
    </row>
    <row r="193" spans="1:15" s="4" customFormat="1" x14ac:dyDescent="0.2">
      <c r="A193" s="2"/>
      <c r="B193" s="1"/>
      <c r="C193" s="2"/>
      <c r="D193" s="2"/>
      <c r="E193" s="2"/>
      <c r="F193" s="2"/>
      <c r="G193" s="2"/>
      <c r="H193" s="2"/>
      <c r="I193" s="2"/>
      <c r="J193" s="2"/>
      <c r="K193" s="1"/>
      <c r="L193" s="2"/>
      <c r="M193" s="2"/>
      <c r="N193" s="2"/>
      <c r="O193" s="13"/>
    </row>
    <row r="194" spans="1:15" s="4" customFormat="1" x14ac:dyDescent="0.2">
      <c r="A194" s="2"/>
      <c r="B194" s="1"/>
      <c r="C194" s="2"/>
      <c r="D194" s="2"/>
      <c r="E194" s="2"/>
      <c r="F194" s="2"/>
      <c r="G194" s="2"/>
      <c r="H194" s="2"/>
      <c r="I194" s="2"/>
      <c r="J194" s="2"/>
      <c r="K194" s="1"/>
      <c r="L194" s="2"/>
      <c r="M194" s="2"/>
      <c r="N194" s="2"/>
      <c r="O194" s="13"/>
    </row>
    <row r="195" spans="1:15" s="4" customFormat="1" x14ac:dyDescent="0.2">
      <c r="A195" s="2"/>
      <c r="B195" s="1"/>
      <c r="C195" s="2"/>
      <c r="D195" s="2"/>
      <c r="E195" s="2"/>
      <c r="F195" s="2"/>
      <c r="G195" s="2"/>
      <c r="H195" s="2"/>
      <c r="I195" s="2"/>
      <c r="J195" s="2"/>
      <c r="K195" s="1"/>
      <c r="L195" s="2"/>
      <c r="M195" s="2"/>
      <c r="N195" s="2"/>
      <c r="O195" s="13"/>
    </row>
    <row r="196" spans="1:15" s="4" customFormat="1" x14ac:dyDescent="0.2">
      <c r="A196" s="2"/>
      <c r="B196" s="1"/>
      <c r="C196" s="2"/>
      <c r="D196" s="2"/>
      <c r="E196" s="2"/>
      <c r="F196" s="2"/>
      <c r="G196" s="2"/>
      <c r="H196" s="2"/>
      <c r="I196" s="2"/>
      <c r="J196" s="2"/>
      <c r="K196" s="1"/>
      <c r="L196" s="2"/>
      <c r="M196" s="2"/>
      <c r="N196" s="2"/>
      <c r="O196" s="13"/>
    </row>
    <row r="197" spans="1:15" s="5" customFormat="1" x14ac:dyDescent="0.2">
      <c r="A197" s="2"/>
      <c r="B197" s="1"/>
      <c r="C197" s="2"/>
      <c r="D197" s="2"/>
      <c r="E197" s="2"/>
      <c r="F197" s="2"/>
      <c r="G197" s="2"/>
      <c r="H197" s="2"/>
      <c r="I197" s="2"/>
      <c r="J197" s="2"/>
      <c r="K197" s="1"/>
      <c r="L197" s="2"/>
      <c r="M197" s="2"/>
      <c r="N197" s="2"/>
      <c r="O197" s="13"/>
    </row>
    <row r="198" spans="1:15" s="5" customFormat="1" x14ac:dyDescent="0.2">
      <c r="A198" s="2"/>
      <c r="B198" s="1"/>
      <c r="C198" s="2"/>
      <c r="D198" s="2"/>
      <c r="E198" s="2"/>
      <c r="F198" s="2"/>
      <c r="G198" s="2"/>
      <c r="H198" s="2"/>
      <c r="I198" s="2"/>
      <c r="J198" s="2"/>
      <c r="K198" s="1"/>
      <c r="L198" s="2"/>
      <c r="M198" s="2"/>
      <c r="N198" s="2"/>
      <c r="O198" s="13"/>
    </row>
    <row r="199" spans="1:15" s="5" customFormat="1" x14ac:dyDescent="0.2">
      <c r="A199" s="2"/>
      <c r="B199" s="1"/>
      <c r="C199" s="2"/>
      <c r="D199" s="2"/>
      <c r="E199" s="2"/>
      <c r="F199" s="2"/>
      <c r="G199" s="2"/>
      <c r="H199" s="2"/>
      <c r="I199" s="2"/>
      <c r="J199" s="2"/>
      <c r="K199" s="1"/>
      <c r="L199" s="2"/>
      <c r="M199" s="2"/>
      <c r="N199" s="2"/>
      <c r="O199" s="13"/>
    </row>
    <row r="200" spans="1:15" s="5" customFormat="1" x14ac:dyDescent="0.2">
      <c r="A200" s="2"/>
      <c r="B200" s="1"/>
      <c r="C200" s="2"/>
      <c r="D200" s="2"/>
      <c r="E200" s="2"/>
      <c r="F200" s="2"/>
      <c r="G200" s="2"/>
      <c r="H200" s="2"/>
      <c r="I200" s="2"/>
      <c r="J200" s="2"/>
      <c r="K200" s="1"/>
      <c r="L200" s="2"/>
      <c r="M200" s="2"/>
      <c r="N200" s="2"/>
      <c r="O200" s="13"/>
    </row>
    <row r="201" spans="1:15" s="5" customFormat="1" x14ac:dyDescent="0.2">
      <c r="A201" s="2"/>
      <c r="B201" s="1"/>
      <c r="C201" s="2"/>
      <c r="D201" s="2"/>
      <c r="E201" s="2"/>
      <c r="F201" s="2"/>
      <c r="G201" s="2"/>
      <c r="H201" s="2"/>
      <c r="I201" s="2"/>
      <c r="J201" s="2"/>
      <c r="K201" s="1"/>
      <c r="L201" s="2"/>
      <c r="M201" s="2"/>
      <c r="N201" s="2"/>
      <c r="O201" s="13"/>
    </row>
    <row r="202" spans="1:15" s="4" customFormat="1" x14ac:dyDescent="0.2">
      <c r="A202" s="2"/>
      <c r="B202" s="1"/>
      <c r="C202" s="2"/>
      <c r="D202" s="2"/>
      <c r="E202" s="2"/>
      <c r="F202" s="2"/>
      <c r="G202" s="2"/>
      <c r="H202" s="2"/>
      <c r="I202" s="2"/>
      <c r="J202" s="2"/>
      <c r="K202" s="1"/>
      <c r="L202" s="2"/>
      <c r="M202" s="2"/>
      <c r="N202" s="2"/>
      <c r="O202" s="13"/>
    </row>
    <row r="203" spans="1:15" s="4" customFormat="1" x14ac:dyDescent="0.2">
      <c r="A203" s="2"/>
      <c r="B203" s="1"/>
      <c r="C203" s="2"/>
      <c r="D203" s="2"/>
      <c r="E203" s="2"/>
      <c r="F203" s="2"/>
      <c r="G203" s="2"/>
      <c r="H203" s="2"/>
      <c r="I203" s="2"/>
      <c r="J203" s="2"/>
      <c r="K203" s="1"/>
      <c r="L203" s="2"/>
      <c r="M203" s="2"/>
      <c r="N203" s="2"/>
      <c r="O203" s="13"/>
    </row>
    <row r="204" spans="1:15" s="4" customFormat="1" x14ac:dyDescent="0.2">
      <c r="A204" s="2"/>
      <c r="B204" s="1"/>
      <c r="C204" s="2"/>
      <c r="D204" s="2"/>
      <c r="E204" s="2"/>
      <c r="F204" s="2"/>
      <c r="G204" s="2"/>
      <c r="H204" s="2"/>
      <c r="I204" s="2"/>
      <c r="J204" s="2"/>
      <c r="K204" s="1"/>
      <c r="L204" s="2"/>
      <c r="M204" s="2"/>
      <c r="N204" s="2"/>
      <c r="O204" s="13"/>
    </row>
    <row r="205" spans="1:15" s="4" customFormat="1" x14ac:dyDescent="0.2">
      <c r="A205" s="2"/>
      <c r="B205" s="1"/>
      <c r="C205" s="2"/>
      <c r="D205" s="2"/>
      <c r="E205" s="2"/>
      <c r="F205" s="2"/>
      <c r="G205" s="2"/>
      <c r="H205" s="2"/>
      <c r="I205" s="2"/>
      <c r="J205" s="2"/>
      <c r="K205" s="1"/>
      <c r="L205" s="2"/>
      <c r="M205" s="2"/>
      <c r="N205" s="2"/>
      <c r="O205" s="13"/>
    </row>
    <row r="206" spans="1:15" s="4" customFormat="1" x14ac:dyDescent="0.2">
      <c r="A206" s="2"/>
      <c r="B206" s="1"/>
      <c r="C206" s="2"/>
      <c r="D206" s="2"/>
      <c r="E206" s="2"/>
      <c r="F206" s="2"/>
      <c r="G206" s="2"/>
      <c r="H206" s="2"/>
      <c r="I206" s="2"/>
      <c r="J206" s="2"/>
      <c r="K206" s="1"/>
      <c r="L206" s="2"/>
      <c r="M206" s="2"/>
      <c r="N206" s="2"/>
      <c r="O206" s="13"/>
    </row>
    <row r="207" spans="1:15" s="4" customFormat="1" x14ac:dyDescent="0.2">
      <c r="A207" s="2"/>
      <c r="B207" s="1"/>
      <c r="C207" s="2"/>
      <c r="D207" s="2"/>
      <c r="E207" s="2"/>
      <c r="F207" s="2"/>
      <c r="G207" s="2"/>
      <c r="H207" s="2"/>
      <c r="I207" s="2"/>
      <c r="J207" s="2"/>
      <c r="K207" s="1"/>
      <c r="L207" s="2"/>
      <c r="M207" s="2"/>
      <c r="N207" s="2"/>
      <c r="O207" s="13"/>
    </row>
    <row r="208" spans="1:15" s="4" customFormat="1" x14ac:dyDescent="0.2">
      <c r="A208" s="2"/>
      <c r="B208" s="1"/>
      <c r="C208" s="2"/>
      <c r="D208" s="2"/>
      <c r="E208" s="2"/>
      <c r="F208" s="2"/>
      <c r="G208" s="2"/>
      <c r="H208" s="2"/>
      <c r="I208" s="2"/>
      <c r="J208" s="2"/>
      <c r="K208" s="1"/>
      <c r="L208" s="2"/>
      <c r="M208" s="2"/>
      <c r="N208" s="2"/>
      <c r="O208" s="13"/>
    </row>
    <row r="209" spans="1:15" s="4" customFormat="1" x14ac:dyDescent="0.2">
      <c r="A209" s="2"/>
      <c r="B209" s="1"/>
      <c r="C209" s="2"/>
      <c r="D209" s="2"/>
      <c r="E209" s="2"/>
      <c r="F209" s="2"/>
      <c r="G209" s="2"/>
      <c r="H209" s="2"/>
      <c r="I209" s="2"/>
      <c r="J209" s="2"/>
      <c r="K209" s="1"/>
      <c r="L209" s="2"/>
      <c r="M209" s="2"/>
      <c r="N209" s="2"/>
      <c r="O209" s="13"/>
    </row>
    <row r="210" spans="1:15" s="4" customFormat="1" x14ac:dyDescent="0.2">
      <c r="A210" s="2"/>
      <c r="B210" s="1"/>
      <c r="C210" s="2"/>
      <c r="D210" s="2"/>
      <c r="E210" s="2"/>
      <c r="F210" s="2"/>
      <c r="G210" s="2"/>
      <c r="H210" s="2"/>
      <c r="I210" s="2"/>
      <c r="J210" s="2"/>
      <c r="K210" s="1"/>
      <c r="L210" s="2"/>
      <c r="M210" s="2"/>
      <c r="N210" s="2"/>
      <c r="O210" s="13"/>
    </row>
    <row r="211" spans="1:15" s="5" customFormat="1" x14ac:dyDescent="0.2">
      <c r="A211" s="2"/>
      <c r="B211" s="1"/>
      <c r="C211" s="2"/>
      <c r="D211" s="2"/>
      <c r="E211" s="2"/>
      <c r="F211" s="2"/>
      <c r="G211" s="2"/>
      <c r="H211" s="2"/>
      <c r="I211" s="2"/>
      <c r="J211" s="2"/>
      <c r="K211" s="1"/>
      <c r="L211" s="2"/>
      <c r="M211" s="2"/>
      <c r="N211" s="2"/>
      <c r="O211" s="13"/>
    </row>
    <row r="212" spans="1:15" s="5" customFormat="1" x14ac:dyDescent="0.2">
      <c r="A212" s="2"/>
      <c r="B212" s="1"/>
      <c r="C212" s="2"/>
      <c r="D212" s="2"/>
      <c r="E212" s="2"/>
      <c r="F212" s="2"/>
      <c r="G212" s="2"/>
      <c r="H212" s="2"/>
      <c r="I212" s="2"/>
      <c r="J212" s="2"/>
      <c r="K212" s="1"/>
      <c r="L212" s="2"/>
      <c r="M212" s="2"/>
      <c r="N212" s="2"/>
      <c r="O212" s="13"/>
    </row>
    <row r="213" spans="1:15" s="5" customFormat="1" x14ac:dyDescent="0.2">
      <c r="A213" s="2"/>
      <c r="B213" s="1"/>
      <c r="C213" s="2"/>
      <c r="D213" s="2"/>
      <c r="E213" s="2"/>
      <c r="F213" s="2"/>
      <c r="G213" s="2"/>
      <c r="H213" s="2"/>
      <c r="I213" s="2"/>
      <c r="J213" s="2"/>
      <c r="K213" s="1"/>
      <c r="L213" s="2"/>
      <c r="M213" s="2"/>
      <c r="N213" s="2"/>
      <c r="O213" s="13"/>
    </row>
    <row r="214" spans="1:15" s="4" customFormat="1" x14ac:dyDescent="0.2">
      <c r="A214" s="2"/>
      <c r="B214" s="1"/>
      <c r="C214" s="2"/>
      <c r="D214" s="2"/>
      <c r="E214" s="2"/>
      <c r="F214" s="2"/>
      <c r="G214" s="2"/>
      <c r="H214" s="2"/>
      <c r="I214" s="2"/>
      <c r="J214" s="2"/>
      <c r="K214" s="1"/>
      <c r="L214" s="2"/>
      <c r="M214" s="2"/>
      <c r="N214" s="2"/>
      <c r="O214" s="13"/>
    </row>
    <row r="215" spans="1:15" s="4" customFormat="1" x14ac:dyDescent="0.2">
      <c r="A215" s="2"/>
      <c r="B215" s="1"/>
      <c r="C215" s="2"/>
      <c r="D215" s="2"/>
      <c r="E215" s="2"/>
      <c r="F215" s="2"/>
      <c r="G215" s="2"/>
      <c r="H215" s="2"/>
      <c r="I215" s="2"/>
      <c r="J215" s="2"/>
      <c r="K215" s="1"/>
      <c r="L215" s="2"/>
      <c r="M215" s="2"/>
      <c r="N215" s="2"/>
      <c r="O215" s="13"/>
    </row>
    <row r="216" spans="1:15" s="4" customFormat="1" x14ac:dyDescent="0.2">
      <c r="A216" s="2"/>
      <c r="B216" s="1"/>
      <c r="C216" s="2"/>
      <c r="D216" s="2"/>
      <c r="E216" s="2"/>
      <c r="F216" s="2"/>
      <c r="G216" s="2"/>
      <c r="H216" s="2"/>
      <c r="I216" s="2"/>
      <c r="J216" s="2"/>
      <c r="K216" s="1"/>
      <c r="L216" s="2"/>
      <c r="M216" s="2"/>
      <c r="N216" s="2"/>
      <c r="O216" s="13"/>
    </row>
    <row r="217" spans="1:15" s="4" customFormat="1" x14ac:dyDescent="0.2">
      <c r="A217" s="2"/>
      <c r="B217" s="1"/>
      <c r="C217" s="2"/>
      <c r="D217" s="2"/>
      <c r="E217" s="2"/>
      <c r="F217" s="2"/>
      <c r="G217" s="2"/>
      <c r="H217" s="2"/>
      <c r="I217" s="2"/>
      <c r="J217" s="2"/>
      <c r="K217" s="1"/>
      <c r="L217" s="2"/>
      <c r="M217" s="2"/>
      <c r="N217" s="2"/>
      <c r="O217" s="13"/>
    </row>
    <row r="218" spans="1:15" s="4" customFormat="1" x14ac:dyDescent="0.2">
      <c r="A218" s="2"/>
      <c r="B218" s="1"/>
      <c r="C218" s="2"/>
      <c r="D218" s="2"/>
      <c r="E218" s="2"/>
      <c r="F218" s="2"/>
      <c r="G218" s="2"/>
      <c r="H218" s="2"/>
      <c r="I218" s="2"/>
      <c r="J218" s="2"/>
      <c r="K218" s="1"/>
      <c r="L218" s="2"/>
      <c r="M218" s="2"/>
      <c r="N218" s="2"/>
      <c r="O218" s="13"/>
    </row>
    <row r="219" spans="1:15" s="4" customFormat="1" x14ac:dyDescent="0.2">
      <c r="A219" s="2"/>
      <c r="B219" s="1"/>
      <c r="C219" s="2"/>
      <c r="D219" s="2"/>
      <c r="E219" s="2"/>
      <c r="F219" s="2"/>
      <c r="G219" s="2"/>
      <c r="H219" s="2"/>
      <c r="I219" s="2"/>
      <c r="J219" s="2"/>
      <c r="K219" s="1"/>
      <c r="L219" s="2"/>
      <c r="M219" s="2"/>
      <c r="N219" s="2"/>
      <c r="O219" s="13"/>
    </row>
    <row r="220" spans="1:15" s="4" customFormat="1" x14ac:dyDescent="0.2">
      <c r="A220" s="2"/>
      <c r="B220" s="1"/>
      <c r="C220" s="2"/>
      <c r="D220" s="2"/>
      <c r="E220" s="2"/>
      <c r="F220" s="2"/>
      <c r="G220" s="2"/>
      <c r="H220" s="2"/>
      <c r="I220" s="2"/>
      <c r="J220" s="2"/>
      <c r="K220" s="1"/>
      <c r="L220" s="2"/>
      <c r="M220" s="2"/>
      <c r="N220" s="2"/>
      <c r="O220" s="13"/>
    </row>
    <row r="221" spans="1:15" s="5" customFormat="1" x14ac:dyDescent="0.2">
      <c r="A221" s="2"/>
      <c r="B221" s="1"/>
      <c r="C221" s="2"/>
      <c r="D221" s="2"/>
      <c r="E221" s="2"/>
      <c r="F221" s="2"/>
      <c r="G221" s="2"/>
      <c r="H221" s="2"/>
      <c r="I221" s="2"/>
      <c r="J221" s="2"/>
      <c r="K221" s="1"/>
      <c r="L221" s="2"/>
      <c r="M221" s="2"/>
      <c r="N221" s="2"/>
      <c r="O221" s="13"/>
    </row>
    <row r="222" spans="1:15" s="4" customFormat="1" x14ac:dyDescent="0.2">
      <c r="A222" s="2"/>
      <c r="B222" s="1"/>
      <c r="C222" s="2"/>
      <c r="D222" s="2"/>
      <c r="E222" s="2"/>
      <c r="F222" s="2"/>
      <c r="G222" s="2"/>
      <c r="H222" s="2"/>
      <c r="I222" s="2"/>
      <c r="J222" s="2"/>
      <c r="K222" s="1"/>
      <c r="L222" s="2"/>
      <c r="M222" s="2"/>
      <c r="N222" s="2"/>
      <c r="O222" s="13"/>
    </row>
    <row r="223" spans="1:15" s="4" customFormat="1" x14ac:dyDescent="0.2">
      <c r="A223" s="2"/>
      <c r="B223" s="1"/>
      <c r="C223" s="2"/>
      <c r="D223" s="2"/>
      <c r="E223" s="2"/>
      <c r="F223" s="2"/>
      <c r="G223" s="2"/>
      <c r="H223" s="2"/>
      <c r="I223" s="2"/>
      <c r="J223" s="2"/>
      <c r="K223" s="1"/>
      <c r="L223" s="2"/>
      <c r="M223" s="2"/>
      <c r="N223" s="2"/>
      <c r="O223" s="13"/>
    </row>
    <row r="224" spans="1:15" s="4" customFormat="1" x14ac:dyDescent="0.2">
      <c r="A224" s="2"/>
      <c r="B224" s="1"/>
      <c r="C224" s="2"/>
      <c r="D224" s="2"/>
      <c r="E224" s="2"/>
      <c r="F224" s="2"/>
      <c r="G224" s="2"/>
      <c r="H224" s="2"/>
      <c r="I224" s="2"/>
      <c r="J224" s="2"/>
      <c r="K224" s="1"/>
      <c r="L224" s="2"/>
      <c r="M224" s="2"/>
      <c r="N224" s="2"/>
      <c r="O224" s="13"/>
    </row>
    <row r="225" spans="1:15" s="4" customFormat="1" x14ac:dyDescent="0.2">
      <c r="A225" s="2"/>
      <c r="B225" s="1"/>
      <c r="C225" s="2"/>
      <c r="D225" s="2"/>
      <c r="E225" s="2"/>
      <c r="F225" s="2"/>
      <c r="G225" s="2"/>
      <c r="H225" s="2"/>
      <c r="I225" s="2"/>
      <c r="J225" s="2"/>
      <c r="K225" s="1"/>
      <c r="L225" s="2"/>
      <c r="M225" s="2"/>
      <c r="N225" s="2"/>
      <c r="O225" s="13"/>
    </row>
    <row r="226" spans="1:15" s="4" customFormat="1" x14ac:dyDescent="0.2">
      <c r="A226" s="2"/>
      <c r="B226" s="1"/>
      <c r="C226" s="2"/>
      <c r="D226" s="2"/>
      <c r="E226" s="2"/>
      <c r="F226" s="2"/>
      <c r="G226" s="2"/>
      <c r="H226" s="2"/>
      <c r="I226" s="2"/>
      <c r="J226" s="2"/>
      <c r="K226" s="1"/>
      <c r="L226" s="2"/>
      <c r="M226" s="2"/>
      <c r="N226" s="2"/>
      <c r="O226" s="13"/>
    </row>
    <row r="227" spans="1:15" s="4" customFormat="1" x14ac:dyDescent="0.2">
      <c r="A227" s="2"/>
      <c r="B227" s="1"/>
      <c r="C227" s="2"/>
      <c r="D227" s="2"/>
      <c r="E227" s="2"/>
      <c r="F227" s="2"/>
      <c r="G227" s="2"/>
      <c r="H227" s="2"/>
      <c r="I227" s="2"/>
      <c r="J227" s="2"/>
      <c r="K227" s="1"/>
      <c r="L227" s="2"/>
      <c r="M227" s="2"/>
      <c r="N227" s="2"/>
      <c r="O227" s="13"/>
    </row>
    <row r="228" spans="1:15" s="4" customFormat="1" x14ac:dyDescent="0.2">
      <c r="A228" s="2"/>
      <c r="B228" s="1"/>
      <c r="C228" s="2"/>
      <c r="D228" s="2"/>
      <c r="E228" s="2"/>
      <c r="F228" s="2"/>
      <c r="G228" s="2"/>
      <c r="H228" s="2"/>
      <c r="I228" s="2"/>
      <c r="J228" s="2"/>
      <c r="K228" s="1"/>
      <c r="L228" s="2"/>
      <c r="M228" s="2"/>
      <c r="N228" s="2"/>
      <c r="O228" s="13"/>
    </row>
    <row r="229" spans="1:15" s="4" customFormat="1" x14ac:dyDescent="0.2">
      <c r="A229" s="2"/>
      <c r="B229" s="1"/>
      <c r="C229" s="2"/>
      <c r="D229" s="2"/>
      <c r="E229" s="2"/>
      <c r="F229" s="2"/>
      <c r="G229" s="2"/>
      <c r="H229" s="2"/>
      <c r="I229" s="2"/>
      <c r="J229" s="2"/>
      <c r="K229" s="1"/>
      <c r="L229" s="2"/>
      <c r="M229" s="2"/>
      <c r="N229" s="2"/>
      <c r="O229" s="13"/>
    </row>
    <row r="230" spans="1:15" s="4" customFormat="1" x14ac:dyDescent="0.2">
      <c r="A230" s="2"/>
      <c r="B230" s="1"/>
      <c r="C230" s="2"/>
      <c r="D230" s="2"/>
      <c r="E230" s="2"/>
      <c r="F230" s="2"/>
      <c r="G230" s="2"/>
      <c r="H230" s="2"/>
      <c r="I230" s="2"/>
      <c r="J230" s="2"/>
      <c r="K230" s="1"/>
      <c r="L230" s="2"/>
      <c r="M230" s="2"/>
      <c r="N230" s="2"/>
      <c r="O230" s="13"/>
    </row>
  </sheetData>
  <mergeCells count="50">
    <mergeCell ref="G26:K26"/>
    <mergeCell ref="G38:K38"/>
    <mergeCell ref="G39:K39"/>
    <mergeCell ref="G40:K40"/>
    <mergeCell ref="G17:K17"/>
    <mergeCell ref="G18:K18"/>
    <mergeCell ref="G19:K19"/>
    <mergeCell ref="G24:K24"/>
    <mergeCell ref="G25:K25"/>
    <mergeCell ref="A108:B108"/>
    <mergeCell ref="G108:K108"/>
    <mergeCell ref="C105:F105"/>
    <mergeCell ref="G105:K105"/>
    <mergeCell ref="A106:B106"/>
    <mergeCell ref="G106:K106"/>
    <mergeCell ref="A107:B107"/>
    <mergeCell ref="G107:K107"/>
    <mergeCell ref="G104:K104"/>
    <mergeCell ref="G92:K92"/>
    <mergeCell ref="G93:K93"/>
    <mergeCell ref="C94:F94"/>
    <mergeCell ref="G94:K94"/>
    <mergeCell ref="G96:K96"/>
    <mergeCell ref="G97:K97"/>
    <mergeCell ref="G98:K98"/>
    <mergeCell ref="C99:F99"/>
    <mergeCell ref="G99:K99"/>
    <mergeCell ref="G102:K102"/>
    <mergeCell ref="G103:K103"/>
    <mergeCell ref="G91:K91"/>
    <mergeCell ref="L5:N6"/>
    <mergeCell ref="O5:O6"/>
    <mergeCell ref="G50:K50"/>
    <mergeCell ref="G51:K51"/>
    <mergeCell ref="G52:K52"/>
    <mergeCell ref="G62:K62"/>
    <mergeCell ref="K5:K6"/>
    <mergeCell ref="G63:K63"/>
    <mergeCell ref="G64:K64"/>
    <mergeCell ref="G84:K84"/>
    <mergeCell ref="G85:K85"/>
    <mergeCell ref="G86:K86"/>
    <mergeCell ref="G11:K11"/>
    <mergeCell ref="G12:K12"/>
    <mergeCell ref="G13:K13"/>
    <mergeCell ref="A5:A6"/>
    <mergeCell ref="B5:B6"/>
    <mergeCell ref="C5:F5"/>
    <mergeCell ref="G5:I5"/>
    <mergeCell ref="J5:J6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23"/>
  <sheetViews>
    <sheetView zoomScaleNormal="100" workbookViewId="0"/>
  </sheetViews>
  <sheetFormatPr defaultColWidth="10.7109375" defaultRowHeight="12.75" x14ac:dyDescent="0.2"/>
  <cols>
    <col min="1" max="1" width="15.7109375" style="2" customWidth="1"/>
    <col min="2" max="2" width="56.7109375" style="1" customWidth="1"/>
    <col min="3" max="9" width="4.28515625" style="2" customWidth="1"/>
    <col min="10" max="10" width="4.7109375" style="2" customWidth="1"/>
    <col min="11" max="11" width="6.85546875" style="1" customWidth="1"/>
    <col min="12" max="12" width="4.85546875" style="2" customWidth="1"/>
    <col min="13" max="13" width="15.5703125" style="2" customWidth="1"/>
    <col min="14" max="14" width="40.7109375" style="2" customWidth="1"/>
    <col min="15" max="15" width="22.7109375" style="13" customWidth="1"/>
    <col min="16" max="16" width="65" style="1" customWidth="1"/>
    <col min="17" max="16384" width="10.7109375" style="1"/>
  </cols>
  <sheetData>
    <row r="1" spans="1:19" ht="23.25" customHeight="1" x14ac:dyDescent="0.2">
      <c r="A1" s="75" t="s">
        <v>178</v>
      </c>
      <c r="B1" s="75"/>
      <c r="C1" s="23"/>
      <c r="D1" s="11"/>
      <c r="E1" s="11"/>
      <c r="F1" s="11"/>
      <c r="G1" s="11"/>
      <c r="H1" s="11"/>
      <c r="I1" s="11"/>
      <c r="J1" s="11"/>
      <c r="K1" s="3"/>
      <c r="L1" s="3"/>
      <c r="M1" s="3"/>
      <c r="N1" s="11"/>
    </row>
    <row r="2" spans="1:19" ht="21.75" customHeight="1" x14ac:dyDescent="0.2">
      <c r="A2" s="76" t="s">
        <v>256</v>
      </c>
      <c r="B2" s="75"/>
      <c r="C2" s="23"/>
      <c r="D2" s="11"/>
      <c r="E2" s="11"/>
      <c r="F2" s="11"/>
      <c r="G2" s="11"/>
      <c r="H2" s="11"/>
      <c r="I2" s="11"/>
      <c r="J2" s="11"/>
      <c r="K2" s="3"/>
      <c r="L2" s="3"/>
      <c r="M2" s="3"/>
      <c r="N2" s="11"/>
    </row>
    <row r="3" spans="1:19" ht="23.25" customHeight="1" x14ac:dyDescent="0.2">
      <c r="A3" s="74" t="s">
        <v>110</v>
      </c>
      <c r="B3" s="94"/>
      <c r="C3" s="23"/>
      <c r="D3" s="11"/>
      <c r="E3" s="11"/>
      <c r="F3" s="11"/>
      <c r="G3" s="11"/>
      <c r="H3" s="11"/>
      <c r="I3" s="11"/>
      <c r="J3" s="11"/>
      <c r="K3" s="3"/>
      <c r="L3" s="3"/>
      <c r="M3" s="3"/>
      <c r="N3" s="11"/>
    </row>
    <row r="4" spans="1:19" ht="21" customHeight="1" thickBot="1" x14ac:dyDescent="0.25">
      <c r="A4" s="77" t="s">
        <v>345</v>
      </c>
      <c r="B4" s="78"/>
      <c r="C4" s="23"/>
      <c r="D4" s="11"/>
      <c r="E4" s="11"/>
      <c r="F4" s="11"/>
      <c r="G4" s="11"/>
      <c r="H4" s="11"/>
      <c r="I4" s="11"/>
      <c r="J4" s="11"/>
      <c r="K4" s="3"/>
      <c r="L4" s="3"/>
      <c r="M4" s="3"/>
      <c r="N4" s="11"/>
    </row>
    <row r="5" spans="1:19" customFormat="1" ht="18" customHeight="1" thickTop="1" x14ac:dyDescent="0.25">
      <c r="A5" s="275" t="s">
        <v>3</v>
      </c>
      <c r="B5" s="277" t="s">
        <v>2</v>
      </c>
      <c r="C5" s="279" t="s">
        <v>26</v>
      </c>
      <c r="D5" s="280"/>
      <c r="E5" s="280"/>
      <c r="F5" s="280"/>
      <c r="G5" s="279" t="s">
        <v>27</v>
      </c>
      <c r="H5" s="280"/>
      <c r="I5" s="280"/>
      <c r="J5" s="281" t="s">
        <v>28</v>
      </c>
      <c r="K5" s="283" t="s">
        <v>29</v>
      </c>
      <c r="L5" s="285" t="s">
        <v>382</v>
      </c>
      <c r="M5" s="286"/>
      <c r="N5" s="287"/>
      <c r="O5" s="285" t="s">
        <v>4</v>
      </c>
      <c r="P5" s="170"/>
    </row>
    <row r="6" spans="1:19" customFormat="1" ht="12.75" customHeight="1" x14ac:dyDescent="0.2">
      <c r="A6" s="276"/>
      <c r="B6" s="278"/>
      <c r="C6" s="29">
        <v>1</v>
      </c>
      <c r="D6" s="30">
        <v>2</v>
      </c>
      <c r="E6" s="30">
        <v>3</v>
      </c>
      <c r="F6" s="30">
        <v>4</v>
      </c>
      <c r="G6" s="29" t="s">
        <v>0</v>
      </c>
      <c r="H6" s="30" t="s">
        <v>1</v>
      </c>
      <c r="I6" s="30" t="s">
        <v>7</v>
      </c>
      <c r="J6" s="282"/>
      <c r="K6" s="284"/>
      <c r="L6" s="288"/>
      <c r="M6" s="289"/>
      <c r="N6" s="290"/>
      <c r="O6" s="288"/>
      <c r="P6" s="171"/>
    </row>
    <row r="7" spans="1:19" customFormat="1" x14ac:dyDescent="0.2">
      <c r="A7" s="41" t="s">
        <v>367</v>
      </c>
      <c r="B7" s="42"/>
      <c r="C7" s="43"/>
      <c r="D7" s="79"/>
      <c r="E7" s="79"/>
      <c r="F7" s="79"/>
      <c r="G7" s="43"/>
      <c r="H7" s="79"/>
      <c r="I7" s="79"/>
      <c r="J7" s="79"/>
      <c r="K7" s="44"/>
      <c r="L7" s="79"/>
      <c r="M7" s="87"/>
      <c r="N7" s="87"/>
      <c r="O7" s="44"/>
      <c r="P7" s="193"/>
      <c r="Q7" s="31"/>
      <c r="R7" s="31"/>
      <c r="S7" s="31"/>
    </row>
    <row r="8" spans="1:19" customFormat="1" x14ac:dyDescent="0.2">
      <c r="A8" s="41" t="s">
        <v>368</v>
      </c>
      <c r="B8" s="42"/>
      <c r="C8" s="43"/>
      <c r="D8" s="79"/>
      <c r="E8" s="79"/>
      <c r="F8" s="79"/>
      <c r="G8" s="43"/>
      <c r="H8" s="79"/>
      <c r="I8" s="79"/>
      <c r="J8" s="79"/>
      <c r="K8" s="44"/>
      <c r="L8" s="79"/>
      <c r="M8" s="87"/>
      <c r="N8" s="87"/>
      <c r="O8" s="44"/>
      <c r="P8" s="193"/>
      <c r="Q8" s="31"/>
      <c r="R8" s="31"/>
      <c r="S8" s="31"/>
    </row>
    <row r="9" spans="1:19" customFormat="1" x14ac:dyDescent="0.2">
      <c r="A9" s="32" t="s">
        <v>353</v>
      </c>
      <c r="B9" s="14" t="s">
        <v>137</v>
      </c>
      <c r="C9" s="39" t="s">
        <v>30</v>
      </c>
      <c r="D9" s="38"/>
      <c r="E9" s="38"/>
      <c r="F9" s="38"/>
      <c r="G9" s="39">
        <v>1</v>
      </c>
      <c r="H9" s="38"/>
      <c r="I9" s="161">
        <v>2</v>
      </c>
      <c r="J9" s="160">
        <v>4</v>
      </c>
      <c r="K9" s="19" t="s">
        <v>116</v>
      </c>
      <c r="L9" s="27"/>
      <c r="M9" s="40"/>
      <c r="N9" s="107"/>
      <c r="O9" s="145" t="s">
        <v>86</v>
      </c>
      <c r="P9" s="32" t="s">
        <v>289</v>
      </c>
      <c r="Q9" s="31"/>
      <c r="R9" s="31"/>
      <c r="S9" s="31"/>
    </row>
    <row r="10" spans="1:19" customFormat="1" x14ac:dyDescent="0.2">
      <c r="A10" s="32" t="s">
        <v>74</v>
      </c>
      <c r="B10" s="14" t="s">
        <v>75</v>
      </c>
      <c r="C10" s="39" t="s">
        <v>30</v>
      </c>
      <c r="D10" s="38"/>
      <c r="E10" s="38"/>
      <c r="F10" s="38"/>
      <c r="G10" s="39"/>
      <c r="H10" s="38">
        <v>2</v>
      </c>
      <c r="I10" s="38"/>
      <c r="J10" s="36">
        <v>3</v>
      </c>
      <c r="K10" s="19" t="s">
        <v>116</v>
      </c>
      <c r="L10" s="27"/>
      <c r="M10" s="40"/>
      <c r="N10" s="107"/>
      <c r="O10" s="145" t="s">
        <v>104</v>
      </c>
      <c r="P10" s="194" t="s">
        <v>213</v>
      </c>
      <c r="Q10" s="28"/>
      <c r="R10" s="28"/>
      <c r="S10" s="28"/>
    </row>
    <row r="11" spans="1:19" customFormat="1" x14ac:dyDescent="0.2">
      <c r="A11" s="48"/>
      <c r="B11" s="62" t="s">
        <v>31</v>
      </c>
      <c r="C11" s="52">
        <f>SUMIF(C9:C10,"=x",$G9:$G10)+SUMIF(C9:C10,"=x",$H9:$H10)+SUMIF(C9:C10,"=x",$I9:$I10)</f>
        <v>5</v>
      </c>
      <c r="D11" s="55">
        <f>SUMIF(D9:D10,"=x",$G9:$G10)+SUMIF(D9:D10,"=x",$H9:$H10)+SUMIF(D9:D10,"=x",$I9:$I10)</f>
        <v>0</v>
      </c>
      <c r="E11" s="55">
        <f>SUMIF(E9:E10,"=x",$G9:$G10)+SUMIF(E9:E10,"=x",$H9:$H10)+SUMIF(E9:E10,"=x",$I9:$I10)</f>
        <v>0</v>
      </c>
      <c r="F11" s="52">
        <f>SUMIF(F9:F10,"=x",$G9:$G10)+SUMIF(F9:F10,"=x",$H9:$H10)+SUMIF(F9:F10,"=x",$I9:$I10)</f>
        <v>0</v>
      </c>
      <c r="G11" s="291">
        <f>SUM(C11:F11)</f>
        <v>5</v>
      </c>
      <c r="H11" s="292"/>
      <c r="I11" s="292"/>
      <c r="J11" s="292"/>
      <c r="K11" s="293"/>
      <c r="L11" s="202"/>
      <c r="M11" s="59"/>
      <c r="N11" s="61"/>
      <c r="O11" s="60"/>
      <c r="P11" s="195"/>
    </row>
    <row r="12" spans="1:19" customFormat="1" x14ac:dyDescent="0.2">
      <c r="A12" s="49"/>
      <c r="B12" s="49" t="s">
        <v>32</v>
      </c>
      <c r="C12" s="204">
        <f>SUMIF(C9:C10,"=x",$J9:$J10)</f>
        <v>7</v>
      </c>
      <c r="D12" s="56">
        <f>SUMIF(D9:D10,"=x",$J9:$J10)</f>
        <v>0</v>
      </c>
      <c r="E12" s="56">
        <f>SUMIF(E9:E10,"=x",$J9:$J10)</f>
        <v>0</v>
      </c>
      <c r="F12" s="53">
        <f>SUMIF(F9:F10,"=x",$J9:$J10)</f>
        <v>0</v>
      </c>
      <c r="G12" s="251">
        <f>SUM(C12:F12)</f>
        <v>7</v>
      </c>
      <c r="H12" s="252"/>
      <c r="I12" s="252"/>
      <c r="J12" s="252"/>
      <c r="K12" s="253"/>
      <c r="L12" s="58"/>
      <c r="M12" s="59"/>
      <c r="N12" s="61"/>
      <c r="O12" s="60"/>
      <c r="P12" s="195"/>
    </row>
    <row r="13" spans="1:19" customFormat="1" x14ac:dyDescent="0.2">
      <c r="A13" s="50"/>
      <c r="B13" s="50" t="s">
        <v>33</v>
      </c>
      <c r="C13" s="51">
        <f t="array" ref="C13">SUMPRODUCT(--(C9:C10="x"),--($K9:$K10="K(5)"))</f>
        <v>0</v>
      </c>
      <c r="D13" s="57">
        <f t="array" ref="D13">SUMPRODUCT(--(D9:D10="x"),--($K9:$K10="K(5)"))</f>
        <v>0</v>
      </c>
      <c r="E13" s="57">
        <f t="array" ref="E13">SUMPRODUCT(--(E9:E10="x"),--($K9:$K10="K(5)"))</f>
        <v>0</v>
      </c>
      <c r="F13" s="54">
        <f t="array" ref="F13">SUMPRODUCT(--(F9:F10="x"),--($K9:$K10="K(5)"))</f>
        <v>0</v>
      </c>
      <c r="G13" s="291">
        <f>SUM(C13:F13)</f>
        <v>0</v>
      </c>
      <c r="H13" s="292"/>
      <c r="I13" s="292"/>
      <c r="J13" s="292"/>
      <c r="K13" s="293"/>
      <c r="L13" s="203"/>
      <c r="M13" s="59"/>
      <c r="N13" s="61"/>
      <c r="O13" s="60"/>
      <c r="P13" s="195"/>
    </row>
    <row r="14" spans="1:19" customFormat="1" x14ac:dyDescent="0.2">
      <c r="A14" s="41" t="s">
        <v>369</v>
      </c>
      <c r="B14" s="42"/>
      <c r="C14" s="43"/>
      <c r="D14" s="79"/>
      <c r="E14" s="79"/>
      <c r="F14" s="79"/>
      <c r="G14" s="43"/>
      <c r="H14" s="79"/>
      <c r="I14" s="79"/>
      <c r="J14" s="79"/>
      <c r="K14" s="44"/>
      <c r="L14" s="79"/>
      <c r="M14" s="43"/>
      <c r="N14" s="79"/>
      <c r="O14" s="44"/>
      <c r="P14" s="193"/>
      <c r="Q14" s="31"/>
      <c r="R14" s="31"/>
      <c r="S14" s="31"/>
    </row>
    <row r="15" spans="1:19" customFormat="1" x14ac:dyDescent="0.2">
      <c r="A15" s="32" t="s">
        <v>35</v>
      </c>
      <c r="B15" s="14" t="s">
        <v>36</v>
      </c>
      <c r="C15" s="146"/>
      <c r="D15" s="147" t="s">
        <v>202</v>
      </c>
      <c r="E15" s="147"/>
      <c r="F15" s="147"/>
      <c r="G15" s="146"/>
      <c r="H15" s="147">
        <v>2</v>
      </c>
      <c r="I15" s="147"/>
      <c r="J15" s="148">
        <v>3</v>
      </c>
      <c r="K15" s="19" t="s">
        <v>116</v>
      </c>
      <c r="L15" s="27"/>
      <c r="M15" s="149"/>
      <c r="N15" s="108"/>
      <c r="O15" s="150" t="s">
        <v>138</v>
      </c>
      <c r="P15" s="194" t="s">
        <v>214</v>
      </c>
      <c r="Q15" s="28"/>
      <c r="R15" s="28"/>
      <c r="S15" s="28"/>
    </row>
    <row r="16" spans="1:19" customFormat="1" x14ac:dyDescent="0.2">
      <c r="A16" s="144" t="s">
        <v>290</v>
      </c>
      <c r="B16" s="14" t="s">
        <v>139</v>
      </c>
      <c r="C16" s="151"/>
      <c r="D16" s="143" t="s">
        <v>202</v>
      </c>
      <c r="E16" s="143"/>
      <c r="F16" s="143"/>
      <c r="G16" s="151"/>
      <c r="H16" s="143">
        <v>2</v>
      </c>
      <c r="I16" s="143"/>
      <c r="J16" s="138">
        <v>3</v>
      </c>
      <c r="K16" s="19" t="s">
        <v>116</v>
      </c>
      <c r="L16" s="27"/>
      <c r="M16" s="152"/>
      <c r="N16" s="125"/>
      <c r="O16" s="153" t="s">
        <v>140</v>
      </c>
      <c r="P16" s="144" t="s">
        <v>291</v>
      </c>
      <c r="Q16" s="33"/>
      <c r="R16" s="33"/>
      <c r="S16" s="33"/>
    </row>
    <row r="17" spans="1:19" customFormat="1" x14ac:dyDescent="0.2">
      <c r="A17" s="48"/>
      <c r="B17" s="48" t="s">
        <v>31</v>
      </c>
      <c r="C17" s="45">
        <f>SUMIF(C15:C16,"=x",$G15:$G16)+SUMIF(C15:C16,"=x",$H15:$H16)+SUMIF(C15:C16,"=x",$I15:$I16)</f>
        <v>0</v>
      </c>
      <c r="D17" s="52">
        <f>SUMIF(D15:D16,"=x",$G15:$G16)+SUMIF(D15:D16,"=x",$H15:$H16)+SUMIF(D15:D16,"=x",$I15:$I16)</f>
        <v>0</v>
      </c>
      <c r="E17" s="52">
        <f>SUMIF(E15:E16,"=x",$G15:$G16)+SUMIF(E15:E16,"=x",$H15:$H16)+SUMIF(E15:E16,"=x",$I15:$I16)</f>
        <v>0</v>
      </c>
      <c r="F17" s="52">
        <f>SUMIF(F15:F16,"=x",$G15:$G16)+SUMIF(F15:F16,"=x",$H15:$H16)+SUMIF(F15:F16,"=x",$I15:$I16)</f>
        <v>0</v>
      </c>
      <c r="G17" s="291"/>
      <c r="H17" s="292"/>
      <c r="I17" s="292"/>
      <c r="J17" s="292"/>
      <c r="K17" s="293"/>
      <c r="L17" s="202"/>
      <c r="M17" s="59"/>
      <c r="N17" s="61"/>
      <c r="O17" s="60"/>
      <c r="P17" s="195"/>
    </row>
    <row r="18" spans="1:19" customFormat="1" x14ac:dyDescent="0.2">
      <c r="A18" s="49"/>
      <c r="B18" s="49" t="s">
        <v>179</v>
      </c>
      <c r="C18" s="63"/>
      <c r="D18" s="64">
        <v>3</v>
      </c>
      <c r="E18" s="64">
        <v>0</v>
      </c>
      <c r="F18" s="64">
        <v>0</v>
      </c>
      <c r="G18" s="251">
        <f>SUM(C18:F18)</f>
        <v>3</v>
      </c>
      <c r="H18" s="252"/>
      <c r="I18" s="252"/>
      <c r="J18" s="252"/>
      <c r="K18" s="253"/>
      <c r="L18" s="58"/>
      <c r="M18" s="59"/>
      <c r="N18" s="61"/>
      <c r="O18" s="60"/>
      <c r="P18" s="195"/>
    </row>
    <row r="19" spans="1:19" customFormat="1" x14ac:dyDescent="0.2">
      <c r="A19" s="50"/>
      <c r="B19" s="50" t="s">
        <v>33</v>
      </c>
      <c r="C19" s="65"/>
      <c r="D19" s="66"/>
      <c r="E19" s="67">
        <v>0</v>
      </c>
      <c r="F19" s="67">
        <v>0</v>
      </c>
      <c r="G19" s="294"/>
      <c r="H19" s="295"/>
      <c r="I19" s="295"/>
      <c r="J19" s="295"/>
      <c r="K19" s="296"/>
      <c r="L19" s="203"/>
      <c r="M19" s="59"/>
      <c r="N19" s="61"/>
      <c r="O19" s="60"/>
      <c r="P19" s="195"/>
    </row>
    <row r="20" spans="1:19" customFormat="1" x14ac:dyDescent="0.2">
      <c r="A20" s="41" t="s">
        <v>370</v>
      </c>
      <c r="B20" s="42"/>
      <c r="C20" s="68"/>
      <c r="D20" s="69"/>
      <c r="E20" s="69"/>
      <c r="F20" s="69"/>
      <c r="G20" s="68"/>
      <c r="H20" s="69"/>
      <c r="I20" s="69"/>
      <c r="J20" s="69"/>
      <c r="K20" s="70"/>
      <c r="L20" s="69"/>
      <c r="M20" s="43"/>
      <c r="N20" s="87"/>
      <c r="O20" s="44"/>
      <c r="P20" s="193"/>
      <c r="Q20" s="31"/>
      <c r="R20" s="31"/>
      <c r="S20" s="31"/>
    </row>
    <row r="21" spans="1:19" customFormat="1" x14ac:dyDescent="0.2">
      <c r="A21" s="41" t="s">
        <v>371</v>
      </c>
      <c r="B21" s="42"/>
      <c r="C21" s="43"/>
      <c r="D21" s="79"/>
      <c r="E21" s="79"/>
      <c r="F21" s="79"/>
      <c r="G21" s="43"/>
      <c r="H21" s="79"/>
      <c r="I21" s="79"/>
      <c r="J21" s="79"/>
      <c r="K21" s="44"/>
      <c r="L21" s="79"/>
      <c r="M21" s="43"/>
      <c r="N21" s="87"/>
      <c r="O21" s="44"/>
      <c r="P21" s="193"/>
      <c r="Q21" s="31"/>
      <c r="R21" s="31"/>
      <c r="S21" s="31"/>
    </row>
    <row r="22" spans="1:19" customFormat="1" x14ac:dyDescent="0.2">
      <c r="A22" s="154" t="s">
        <v>356</v>
      </c>
      <c r="B22" s="14" t="s">
        <v>141</v>
      </c>
      <c r="C22" s="39" t="s">
        <v>30</v>
      </c>
      <c r="D22" s="38"/>
      <c r="E22" s="38"/>
      <c r="F22" s="38"/>
      <c r="G22" s="39">
        <v>2</v>
      </c>
      <c r="H22" s="143">
        <v>1</v>
      </c>
      <c r="I22" s="38"/>
      <c r="J22" s="36">
        <v>4</v>
      </c>
      <c r="K22" s="36" t="s">
        <v>114</v>
      </c>
      <c r="L22" s="40"/>
      <c r="M22" s="40"/>
      <c r="N22" s="107"/>
      <c r="O22" s="145" t="s">
        <v>92</v>
      </c>
      <c r="P22" s="194" t="s">
        <v>386</v>
      </c>
      <c r="Q22" s="28"/>
      <c r="R22" s="28"/>
      <c r="S22" s="28"/>
    </row>
    <row r="23" spans="1:19" customFormat="1" x14ac:dyDescent="0.2">
      <c r="A23" s="213" t="s">
        <v>357</v>
      </c>
      <c r="B23" s="214" t="s">
        <v>142</v>
      </c>
      <c r="C23" s="151"/>
      <c r="D23" s="143" t="s">
        <v>30</v>
      </c>
      <c r="E23" s="143"/>
      <c r="F23" s="143"/>
      <c r="G23" s="151">
        <v>2</v>
      </c>
      <c r="H23" s="143">
        <v>1</v>
      </c>
      <c r="I23" s="143"/>
      <c r="J23" s="36">
        <v>4</v>
      </c>
      <c r="K23" s="36" t="s">
        <v>114</v>
      </c>
      <c r="L23" s="40"/>
      <c r="M23" s="155"/>
      <c r="N23" s="138"/>
      <c r="O23" s="153" t="s">
        <v>134</v>
      </c>
      <c r="P23" s="32" t="s">
        <v>292</v>
      </c>
      <c r="Q23" s="34"/>
      <c r="R23" s="31"/>
      <c r="S23" s="31"/>
    </row>
    <row r="24" spans="1:19" customFormat="1" x14ac:dyDescent="0.2">
      <c r="A24" s="48"/>
      <c r="B24" s="62" t="s">
        <v>31</v>
      </c>
      <c r="C24" s="52">
        <f>SUMIF(C22:C23,"=x",$G22:$G23)+SUMIF(C22:C23,"=x",$H22:$H23)+SUMIF(C22:C23,"=x",$I22:$I23)</f>
        <v>3</v>
      </c>
      <c r="D24" s="52">
        <f>SUMIF(D22:D23,"=x",$G22:$G23)+SUMIF(D22:D23,"=x",$H22:$H23)+SUMIF(D22:D23,"=x",$I22:$I23)</f>
        <v>3</v>
      </c>
      <c r="E24" s="52">
        <f>SUMIF(E22:E23,"=x",$G22:$G23)+SUMIF(E22:E23,"=x",$H22:$H23)+SUMIF(E22:E23,"=x",$I22:$I23)</f>
        <v>0</v>
      </c>
      <c r="F24" s="52">
        <f>SUMIF(F22:F23,"=x",$G22:$G23)+SUMIF(F22:F23,"=x",$H22:$H23)+SUMIF(F22:F23,"=x",$I22:$I23)</f>
        <v>0</v>
      </c>
      <c r="G24" s="291">
        <f>SUM(C24:F24)</f>
        <v>6</v>
      </c>
      <c r="H24" s="292"/>
      <c r="I24" s="292"/>
      <c r="J24" s="292"/>
      <c r="K24" s="293"/>
      <c r="L24" s="202"/>
      <c r="M24" s="59"/>
      <c r="N24" s="61"/>
      <c r="O24" s="60"/>
      <c r="P24" s="195"/>
    </row>
    <row r="25" spans="1:19" customFormat="1" x14ac:dyDescent="0.2">
      <c r="A25" s="49"/>
      <c r="B25" s="49" t="s">
        <v>32</v>
      </c>
      <c r="C25" s="204">
        <f>SUMIF(C22:C23,"=x",$J22:$J23)</f>
        <v>4</v>
      </c>
      <c r="D25" s="56">
        <f>SUMIF(D22:D23,"=x",$J22:$J23)</f>
        <v>4</v>
      </c>
      <c r="E25" s="53">
        <f>SUMIF(E22:E23,"=x",$J22:$J23)</f>
        <v>0</v>
      </c>
      <c r="F25" s="205">
        <f>SUMIF(F22:F23,"=x",$J22:$J23)</f>
        <v>0</v>
      </c>
      <c r="G25" s="251">
        <f>SUM(C25:F25)</f>
        <v>8</v>
      </c>
      <c r="H25" s="252"/>
      <c r="I25" s="252"/>
      <c r="J25" s="252"/>
      <c r="K25" s="253"/>
      <c r="L25" s="58"/>
      <c r="M25" s="59"/>
      <c r="N25" s="61"/>
      <c r="O25" s="60"/>
      <c r="P25" s="195"/>
    </row>
    <row r="26" spans="1:19" customFormat="1" x14ac:dyDescent="0.2">
      <c r="A26" s="50"/>
      <c r="B26" s="50" t="s">
        <v>33</v>
      </c>
      <c r="C26" s="51">
        <f t="array" ref="C26">SUMPRODUCT(--(C22:C23="x"),--($K22:$K23="K(5)"))</f>
        <v>1</v>
      </c>
      <c r="D26" s="57">
        <f t="array" ref="D26">SUMPRODUCT(--(D22:D23="x"),--($K22:$K23="K(5)"))</f>
        <v>1</v>
      </c>
      <c r="E26" s="54">
        <f t="array" ref="E26">SUMPRODUCT(--(E22:E23="x"),--($K22:$K23="K(5)"))</f>
        <v>0</v>
      </c>
      <c r="F26" s="71">
        <f t="array" ref="F26">SUMPRODUCT(--(F22:F23="x"),--($K22:$K23="K(5)"))</f>
        <v>0</v>
      </c>
      <c r="G26" s="291">
        <f>SUM(C26:F26)</f>
        <v>2</v>
      </c>
      <c r="H26" s="292"/>
      <c r="I26" s="292"/>
      <c r="J26" s="292"/>
      <c r="K26" s="293"/>
      <c r="L26" s="203"/>
      <c r="M26" s="59"/>
      <c r="N26" s="61"/>
      <c r="O26" s="60"/>
      <c r="P26" s="195"/>
    </row>
    <row r="27" spans="1:19" customFormat="1" x14ac:dyDescent="0.2">
      <c r="A27" s="41" t="s">
        <v>372</v>
      </c>
      <c r="B27" s="42"/>
      <c r="C27" s="43"/>
      <c r="D27" s="79"/>
      <c r="E27" s="79"/>
      <c r="F27" s="79"/>
      <c r="G27" s="43"/>
      <c r="H27" s="79"/>
      <c r="I27" s="79"/>
      <c r="J27" s="79"/>
      <c r="K27" s="44"/>
      <c r="L27" s="79"/>
      <c r="M27" s="43"/>
      <c r="N27" s="87"/>
      <c r="O27" s="44"/>
      <c r="P27" s="193"/>
      <c r="Q27" s="31"/>
      <c r="R27" s="31"/>
      <c r="S27" s="31"/>
    </row>
    <row r="28" spans="1:19" customFormat="1" x14ac:dyDescent="0.2">
      <c r="A28" s="32" t="s">
        <v>37</v>
      </c>
      <c r="B28" s="14" t="s">
        <v>38</v>
      </c>
      <c r="C28" s="39"/>
      <c r="D28" s="38" t="s">
        <v>202</v>
      </c>
      <c r="E28" s="38"/>
      <c r="F28" s="38"/>
      <c r="G28" s="39"/>
      <c r="H28" s="38">
        <v>2</v>
      </c>
      <c r="I28" s="38"/>
      <c r="J28" s="36">
        <v>3</v>
      </c>
      <c r="K28" s="19" t="s">
        <v>116</v>
      </c>
      <c r="L28" s="27"/>
      <c r="M28" s="40"/>
      <c r="N28" s="108"/>
      <c r="O28" s="150" t="s">
        <v>138</v>
      </c>
      <c r="P28" s="194" t="s">
        <v>215</v>
      </c>
      <c r="Q28" s="34"/>
      <c r="R28" s="28"/>
      <c r="S28" s="28"/>
    </row>
    <row r="29" spans="1:19" customFormat="1" x14ac:dyDescent="0.2">
      <c r="A29" s="156" t="s">
        <v>243</v>
      </c>
      <c r="B29" s="157" t="s">
        <v>241</v>
      </c>
      <c r="C29" s="39" t="s">
        <v>202</v>
      </c>
      <c r="D29" s="38"/>
      <c r="E29" s="38"/>
      <c r="F29" s="38"/>
      <c r="G29" s="39">
        <v>2</v>
      </c>
      <c r="H29" s="38"/>
      <c r="I29" s="38"/>
      <c r="J29" s="36">
        <v>3</v>
      </c>
      <c r="K29" s="36" t="s">
        <v>114</v>
      </c>
      <c r="L29" s="40"/>
      <c r="M29" s="40"/>
      <c r="N29" s="107"/>
      <c r="O29" s="145" t="s">
        <v>100</v>
      </c>
      <c r="P29" s="194" t="s">
        <v>377</v>
      </c>
      <c r="Q29" s="28"/>
      <c r="R29" s="28"/>
      <c r="S29" s="28"/>
    </row>
    <row r="30" spans="1:19" customFormat="1" x14ac:dyDescent="0.2">
      <c r="A30" s="156" t="s">
        <v>244</v>
      </c>
      <c r="B30" s="158" t="s">
        <v>242</v>
      </c>
      <c r="C30" s="39"/>
      <c r="D30" s="38" t="s">
        <v>202</v>
      </c>
      <c r="E30" s="38"/>
      <c r="F30" s="38"/>
      <c r="G30" s="39">
        <v>2</v>
      </c>
      <c r="H30" s="38"/>
      <c r="I30" s="38"/>
      <c r="J30" s="36">
        <v>3</v>
      </c>
      <c r="K30" s="36" t="s">
        <v>114</v>
      </c>
      <c r="L30" s="40"/>
      <c r="M30" s="40"/>
      <c r="N30" s="107"/>
      <c r="O30" s="145" t="s">
        <v>93</v>
      </c>
      <c r="P30" s="194" t="s">
        <v>378</v>
      </c>
      <c r="Q30" s="28"/>
      <c r="R30" s="28"/>
      <c r="S30" s="28"/>
    </row>
    <row r="31" spans="1:19" customFormat="1" x14ac:dyDescent="0.2">
      <c r="A31" s="144" t="s">
        <v>284</v>
      </c>
      <c r="B31" s="14" t="s">
        <v>34</v>
      </c>
      <c r="C31" s="151" t="s">
        <v>202</v>
      </c>
      <c r="D31" s="143"/>
      <c r="E31" s="143"/>
      <c r="F31" s="143"/>
      <c r="G31" s="151">
        <v>2</v>
      </c>
      <c r="H31" s="143"/>
      <c r="I31" s="143"/>
      <c r="J31" s="138">
        <v>3</v>
      </c>
      <c r="K31" s="36" t="s">
        <v>114</v>
      </c>
      <c r="L31" s="27"/>
      <c r="M31" s="155"/>
      <c r="N31" s="138"/>
      <c r="O31" s="153" t="s">
        <v>87</v>
      </c>
      <c r="P31" s="144" t="s">
        <v>216</v>
      </c>
      <c r="Q31" s="33"/>
      <c r="R31" s="33"/>
      <c r="S31" s="33"/>
    </row>
    <row r="32" spans="1:19" customFormat="1" x14ac:dyDescent="0.2">
      <c r="A32" s="144" t="s">
        <v>293</v>
      </c>
      <c r="B32" s="14" t="s">
        <v>143</v>
      </c>
      <c r="C32" s="151"/>
      <c r="D32" s="143" t="s">
        <v>202</v>
      </c>
      <c r="E32" s="143"/>
      <c r="F32" s="143"/>
      <c r="G32" s="151">
        <v>2</v>
      </c>
      <c r="H32" s="38"/>
      <c r="I32" s="143"/>
      <c r="J32" s="138">
        <v>3</v>
      </c>
      <c r="K32" s="36" t="s">
        <v>114</v>
      </c>
      <c r="L32" s="40"/>
      <c r="M32" s="155"/>
      <c r="N32" s="108"/>
      <c r="O32" s="153" t="s">
        <v>92</v>
      </c>
      <c r="P32" s="144" t="s">
        <v>387</v>
      </c>
      <c r="Q32" s="33"/>
      <c r="R32" s="33"/>
      <c r="S32" s="33"/>
    </row>
    <row r="33" spans="1:19" customFormat="1" x14ac:dyDescent="0.2">
      <c r="A33" s="144" t="s">
        <v>294</v>
      </c>
      <c r="B33" s="159" t="s">
        <v>144</v>
      </c>
      <c r="C33" s="39"/>
      <c r="D33" s="38" t="s">
        <v>202</v>
      </c>
      <c r="E33" s="38"/>
      <c r="F33" s="38"/>
      <c r="G33" s="39">
        <v>2</v>
      </c>
      <c r="H33" s="38"/>
      <c r="I33" s="38"/>
      <c r="J33" s="138">
        <v>3</v>
      </c>
      <c r="K33" s="36" t="s">
        <v>114</v>
      </c>
      <c r="L33" s="40"/>
      <c r="M33" s="40"/>
      <c r="N33" s="36"/>
      <c r="O33" s="145" t="s">
        <v>97</v>
      </c>
      <c r="P33" s="194" t="s">
        <v>295</v>
      </c>
      <c r="Q33" s="34"/>
      <c r="R33" s="28"/>
      <c r="S33" s="28"/>
    </row>
    <row r="34" spans="1:19" customFormat="1" x14ac:dyDescent="0.2">
      <c r="A34" s="144" t="s">
        <v>380</v>
      </c>
      <c r="B34" s="14" t="s">
        <v>145</v>
      </c>
      <c r="C34" s="151" t="s">
        <v>202</v>
      </c>
      <c r="D34" s="143"/>
      <c r="E34" s="143"/>
      <c r="F34" s="143"/>
      <c r="G34" s="151"/>
      <c r="H34" s="143">
        <v>2</v>
      </c>
      <c r="I34" s="143"/>
      <c r="J34" s="138">
        <v>3</v>
      </c>
      <c r="K34" s="19" t="s">
        <v>116</v>
      </c>
      <c r="L34" s="27"/>
      <c r="M34" s="155"/>
      <c r="N34" s="107"/>
      <c r="O34" s="153" t="s">
        <v>146</v>
      </c>
      <c r="P34" s="144" t="s">
        <v>296</v>
      </c>
      <c r="Q34" s="33"/>
      <c r="R34" s="33"/>
      <c r="S34" s="33"/>
    </row>
    <row r="35" spans="1:19" customFormat="1" x14ac:dyDescent="0.2">
      <c r="A35" s="24" t="s">
        <v>218</v>
      </c>
      <c r="B35" s="14" t="s">
        <v>81</v>
      </c>
      <c r="C35" s="146"/>
      <c r="D35" s="147"/>
      <c r="E35" s="147" t="s">
        <v>202</v>
      </c>
      <c r="F35" s="147"/>
      <c r="G35" s="146"/>
      <c r="H35" s="147">
        <v>2</v>
      </c>
      <c r="I35" s="147"/>
      <c r="J35" s="148">
        <v>3</v>
      </c>
      <c r="K35" s="19" t="s">
        <v>116</v>
      </c>
      <c r="L35" s="27"/>
      <c r="M35" s="149"/>
      <c r="N35" s="107"/>
      <c r="O35" s="150" t="s">
        <v>87</v>
      </c>
      <c r="P35" s="32" t="s">
        <v>217</v>
      </c>
      <c r="Q35" s="31"/>
      <c r="R35" s="31"/>
      <c r="S35" s="31"/>
    </row>
    <row r="36" spans="1:19" customFormat="1" x14ac:dyDescent="0.2">
      <c r="A36" s="24" t="s">
        <v>385</v>
      </c>
      <c r="B36" s="14" t="s">
        <v>62</v>
      </c>
      <c r="C36" s="17"/>
      <c r="D36" s="12" t="s">
        <v>202</v>
      </c>
      <c r="E36" s="12"/>
      <c r="F36" s="12"/>
      <c r="G36" s="17"/>
      <c r="H36" s="12">
        <v>2</v>
      </c>
      <c r="I36" s="12"/>
      <c r="J36" s="19">
        <v>3</v>
      </c>
      <c r="K36" s="19" t="s">
        <v>116</v>
      </c>
      <c r="L36" s="37"/>
      <c r="M36" s="105"/>
      <c r="N36" s="107"/>
      <c r="O36" s="22" t="s">
        <v>95</v>
      </c>
      <c r="P36" s="24" t="s">
        <v>231</v>
      </c>
      <c r="Q36" s="31"/>
      <c r="R36" s="31"/>
      <c r="S36" s="31"/>
    </row>
    <row r="37" spans="1:19" customFormat="1" x14ac:dyDescent="0.2">
      <c r="A37" s="144" t="s">
        <v>298</v>
      </c>
      <c r="B37" s="216" t="s">
        <v>148</v>
      </c>
      <c r="C37" s="215" t="s">
        <v>202</v>
      </c>
      <c r="D37" s="147"/>
      <c r="E37" s="147"/>
      <c r="F37" s="147"/>
      <c r="G37" s="146"/>
      <c r="H37" s="147">
        <v>2</v>
      </c>
      <c r="I37" s="147"/>
      <c r="J37" s="148">
        <v>3</v>
      </c>
      <c r="K37" s="19" t="s">
        <v>116</v>
      </c>
      <c r="L37" s="27"/>
      <c r="M37" s="149"/>
      <c r="N37" s="107"/>
      <c r="O37" s="150" t="s">
        <v>93</v>
      </c>
      <c r="P37" s="32" t="s">
        <v>300</v>
      </c>
      <c r="Q37" s="35"/>
      <c r="R37" s="31"/>
      <c r="S37" s="31"/>
    </row>
    <row r="38" spans="1:19" customFormat="1" x14ac:dyDescent="0.2">
      <c r="A38" s="46"/>
      <c r="B38" s="48" t="s">
        <v>31</v>
      </c>
      <c r="C38" s="72"/>
      <c r="D38" s="73"/>
      <c r="E38" s="73">
        <v>0</v>
      </c>
      <c r="F38" s="73">
        <v>0</v>
      </c>
      <c r="G38" s="291"/>
      <c r="H38" s="292"/>
      <c r="I38" s="292"/>
      <c r="J38" s="292"/>
      <c r="K38" s="293"/>
      <c r="L38" s="202"/>
      <c r="M38" s="59"/>
      <c r="N38" s="61"/>
      <c r="O38" s="60"/>
      <c r="P38" s="195"/>
    </row>
    <row r="39" spans="1:19" customFormat="1" x14ac:dyDescent="0.2">
      <c r="A39" s="49"/>
      <c r="B39" s="49" t="s">
        <v>179</v>
      </c>
      <c r="C39" s="63"/>
      <c r="D39" s="64"/>
      <c r="E39" s="64">
        <v>0</v>
      </c>
      <c r="F39" s="64">
        <v>0</v>
      </c>
      <c r="G39" s="251">
        <v>15</v>
      </c>
      <c r="H39" s="252"/>
      <c r="I39" s="252"/>
      <c r="J39" s="252"/>
      <c r="K39" s="253"/>
      <c r="L39" s="58"/>
      <c r="M39" s="59"/>
      <c r="N39" s="61"/>
      <c r="O39" s="60"/>
      <c r="P39" s="195"/>
    </row>
    <row r="40" spans="1:19" customFormat="1" x14ac:dyDescent="0.2">
      <c r="A40" s="47"/>
      <c r="B40" s="50" t="s">
        <v>33</v>
      </c>
      <c r="C40" s="65"/>
      <c r="D40" s="66"/>
      <c r="E40" s="67">
        <v>0</v>
      </c>
      <c r="F40" s="67">
        <v>0</v>
      </c>
      <c r="G40" s="294"/>
      <c r="H40" s="295"/>
      <c r="I40" s="295"/>
      <c r="J40" s="295"/>
      <c r="K40" s="296"/>
      <c r="L40" s="203"/>
      <c r="M40" s="59"/>
      <c r="N40" s="61"/>
      <c r="O40" s="60"/>
      <c r="P40" s="195"/>
    </row>
    <row r="41" spans="1:19" s="4" customFormat="1" x14ac:dyDescent="0.2">
      <c r="A41" s="41" t="s">
        <v>208</v>
      </c>
      <c r="B41" s="42"/>
      <c r="C41" s="101"/>
      <c r="D41" s="102"/>
      <c r="E41" s="102"/>
      <c r="F41" s="102"/>
      <c r="G41" s="101"/>
      <c r="H41" s="102"/>
      <c r="I41" s="102"/>
      <c r="J41" s="102"/>
      <c r="K41" s="103"/>
      <c r="L41" s="101"/>
      <c r="M41" s="101"/>
      <c r="N41" s="106"/>
      <c r="O41" s="102"/>
      <c r="P41" s="196"/>
    </row>
    <row r="42" spans="1:19" s="4" customFormat="1" x14ac:dyDescent="0.2">
      <c r="A42" s="41" t="s">
        <v>203</v>
      </c>
      <c r="B42" s="42"/>
      <c r="C42" s="101"/>
      <c r="D42" s="102"/>
      <c r="E42" s="102"/>
      <c r="F42" s="102"/>
      <c r="G42" s="101"/>
      <c r="H42" s="102"/>
      <c r="I42" s="102"/>
      <c r="J42" s="102"/>
      <c r="K42" s="103"/>
      <c r="L42" s="101"/>
      <c r="M42" s="101"/>
      <c r="N42" s="106"/>
      <c r="O42" s="102"/>
      <c r="P42" s="196"/>
    </row>
    <row r="43" spans="1:19" s="4" customFormat="1" x14ac:dyDescent="0.2">
      <c r="A43" s="41" t="s">
        <v>282</v>
      </c>
      <c r="B43" s="42"/>
      <c r="C43" s="101"/>
      <c r="D43" s="102"/>
      <c r="E43" s="102"/>
      <c r="F43" s="102"/>
      <c r="G43" s="101"/>
      <c r="H43" s="102"/>
      <c r="I43" s="102"/>
      <c r="J43" s="102"/>
      <c r="K43" s="103"/>
      <c r="L43" s="101"/>
      <c r="M43" s="101"/>
      <c r="N43" s="106"/>
      <c r="O43" s="102"/>
      <c r="P43" s="196"/>
    </row>
    <row r="44" spans="1:19" s="4" customFormat="1" x14ac:dyDescent="0.2">
      <c r="A44" s="144" t="s">
        <v>346</v>
      </c>
      <c r="B44" s="14" t="s">
        <v>149</v>
      </c>
      <c r="C44" s="39"/>
      <c r="D44" s="38" t="s">
        <v>30</v>
      </c>
      <c r="E44" s="38"/>
      <c r="F44" s="38"/>
      <c r="G44" s="39"/>
      <c r="H44" s="38">
        <v>2</v>
      </c>
      <c r="I44" s="38"/>
      <c r="J44" s="36">
        <v>2</v>
      </c>
      <c r="K44" s="36" t="s">
        <v>116</v>
      </c>
      <c r="L44" s="130"/>
      <c r="M44" s="19"/>
      <c r="N44" s="131"/>
      <c r="O44" s="189" t="s">
        <v>99</v>
      </c>
      <c r="P44" s="32" t="s">
        <v>348</v>
      </c>
      <c r="S44"/>
    </row>
    <row r="45" spans="1:19" s="4" customFormat="1" x14ac:dyDescent="0.2">
      <c r="A45" s="24" t="s">
        <v>334</v>
      </c>
      <c r="B45" s="14" t="s">
        <v>150</v>
      </c>
      <c r="C45" s="39"/>
      <c r="D45" s="38"/>
      <c r="E45" s="38" t="s">
        <v>30</v>
      </c>
      <c r="F45" s="38"/>
      <c r="G45" s="39"/>
      <c r="H45" s="38">
        <v>2</v>
      </c>
      <c r="I45" s="38"/>
      <c r="J45" s="36">
        <v>2</v>
      </c>
      <c r="K45" s="36" t="s">
        <v>116</v>
      </c>
      <c r="L45" s="105"/>
      <c r="M45" s="19"/>
      <c r="N45" s="107"/>
      <c r="O45" s="189" t="s">
        <v>146</v>
      </c>
      <c r="P45" s="144" t="s">
        <v>340</v>
      </c>
    </row>
    <row r="46" spans="1:19" s="4" customFormat="1" ht="12.75" customHeight="1" x14ac:dyDescent="0.2">
      <c r="A46" s="24" t="s">
        <v>347</v>
      </c>
      <c r="B46" s="14" t="s">
        <v>151</v>
      </c>
      <c r="C46" s="39" t="s">
        <v>30</v>
      </c>
      <c r="D46" s="38"/>
      <c r="E46" s="38"/>
      <c r="F46" s="38"/>
      <c r="G46" s="39"/>
      <c r="H46" s="38">
        <v>2</v>
      </c>
      <c r="I46" s="38"/>
      <c r="J46" s="36">
        <v>2</v>
      </c>
      <c r="K46" s="36" t="s">
        <v>116</v>
      </c>
      <c r="L46" s="37"/>
      <c r="M46" s="19"/>
      <c r="N46" s="107"/>
      <c r="O46" s="189" t="s">
        <v>87</v>
      </c>
      <c r="P46" s="144" t="s">
        <v>349</v>
      </c>
    </row>
    <row r="47" spans="1:19" s="4" customFormat="1" ht="12.75" customHeight="1" x14ac:dyDescent="0.2">
      <c r="A47" s="144" t="s">
        <v>266</v>
      </c>
      <c r="B47" s="14" t="s">
        <v>42</v>
      </c>
      <c r="C47" s="17" t="s">
        <v>30</v>
      </c>
      <c r="D47" s="12"/>
      <c r="E47" s="12"/>
      <c r="F47" s="12"/>
      <c r="G47" s="17">
        <v>2</v>
      </c>
      <c r="H47" s="12"/>
      <c r="I47" s="12"/>
      <c r="J47" s="19">
        <v>2</v>
      </c>
      <c r="K47" s="19" t="s">
        <v>114</v>
      </c>
      <c r="L47" s="37"/>
      <c r="M47" s="19"/>
      <c r="N47" s="19"/>
      <c r="O47" s="190" t="s">
        <v>87</v>
      </c>
      <c r="P47" s="24" t="s">
        <v>276</v>
      </c>
    </row>
    <row r="48" spans="1:19" s="4" customFormat="1" ht="12.75" customHeight="1" x14ac:dyDescent="0.2">
      <c r="A48" s="24" t="s">
        <v>152</v>
      </c>
      <c r="B48" s="14" t="s">
        <v>72</v>
      </c>
      <c r="C48" s="17"/>
      <c r="D48" s="12"/>
      <c r="E48" s="12" t="s">
        <v>30</v>
      </c>
      <c r="F48" s="12"/>
      <c r="G48" s="17"/>
      <c r="H48" s="12">
        <v>2</v>
      </c>
      <c r="I48" s="12"/>
      <c r="J48" s="19">
        <v>2</v>
      </c>
      <c r="K48" s="36" t="s">
        <v>116</v>
      </c>
      <c r="L48" s="37"/>
      <c r="M48" s="142"/>
      <c r="N48" s="132"/>
      <c r="O48" s="190" t="s">
        <v>87</v>
      </c>
      <c r="P48" s="144" t="s">
        <v>275</v>
      </c>
    </row>
    <row r="49" spans="1:16" s="4" customFormat="1" ht="12.75" customHeight="1" x14ac:dyDescent="0.2">
      <c r="A49" s="24" t="s">
        <v>77</v>
      </c>
      <c r="B49" s="14" t="s">
        <v>78</v>
      </c>
      <c r="C49" s="17"/>
      <c r="D49" s="12" t="s">
        <v>30</v>
      </c>
      <c r="E49" s="12"/>
      <c r="F49" s="12"/>
      <c r="G49" s="17"/>
      <c r="H49" s="12">
        <v>2</v>
      </c>
      <c r="I49" s="12"/>
      <c r="J49" s="19">
        <v>3</v>
      </c>
      <c r="K49" s="36" t="s">
        <v>116</v>
      </c>
      <c r="L49" s="37"/>
      <c r="M49" s="19"/>
      <c r="N49" s="107"/>
      <c r="O49" s="190" t="s">
        <v>99</v>
      </c>
      <c r="P49" s="24" t="s">
        <v>272</v>
      </c>
    </row>
    <row r="50" spans="1:16" s="4" customFormat="1" ht="12.75" customHeight="1" x14ac:dyDescent="0.2">
      <c r="A50" s="24" t="s">
        <v>40</v>
      </c>
      <c r="B50" s="14" t="s">
        <v>41</v>
      </c>
      <c r="C50" s="17" t="s">
        <v>30</v>
      </c>
      <c r="D50" s="12"/>
      <c r="E50" s="12"/>
      <c r="F50" s="12"/>
      <c r="G50" s="17">
        <v>2</v>
      </c>
      <c r="H50" s="12"/>
      <c r="I50" s="12"/>
      <c r="J50" s="19">
        <v>2</v>
      </c>
      <c r="K50" s="19" t="s">
        <v>114</v>
      </c>
      <c r="L50" s="37"/>
      <c r="M50" s="19"/>
      <c r="N50" s="107"/>
      <c r="O50" s="190" t="s">
        <v>98</v>
      </c>
      <c r="P50" s="144" t="s">
        <v>277</v>
      </c>
    </row>
    <row r="51" spans="1:16" s="4" customFormat="1" ht="12.75" customHeight="1" x14ac:dyDescent="0.2">
      <c r="A51" s="24" t="s">
        <v>153</v>
      </c>
      <c r="B51" s="14" t="s">
        <v>285</v>
      </c>
      <c r="C51" s="17" t="s">
        <v>30</v>
      </c>
      <c r="D51" s="12"/>
      <c r="E51" s="12"/>
      <c r="F51" s="12"/>
      <c r="G51" s="17"/>
      <c r="H51" s="12">
        <v>2</v>
      </c>
      <c r="I51" s="12"/>
      <c r="J51" s="19">
        <v>3</v>
      </c>
      <c r="K51" s="36" t="s">
        <v>116</v>
      </c>
      <c r="L51" s="37"/>
      <c r="M51" s="19"/>
      <c r="N51" s="107"/>
      <c r="O51" s="189" t="s">
        <v>146</v>
      </c>
      <c r="P51" s="144" t="s">
        <v>287</v>
      </c>
    </row>
    <row r="52" spans="1:16" s="4" customFormat="1" ht="12.75" customHeight="1" x14ac:dyDescent="0.2">
      <c r="A52" s="24" t="s">
        <v>154</v>
      </c>
      <c r="B52" s="14" t="s">
        <v>286</v>
      </c>
      <c r="C52" s="17"/>
      <c r="D52" s="12" t="s">
        <v>30</v>
      </c>
      <c r="E52" s="12"/>
      <c r="F52" s="12"/>
      <c r="G52" s="17"/>
      <c r="H52" s="12">
        <v>2</v>
      </c>
      <c r="I52" s="12"/>
      <c r="J52" s="19">
        <v>3</v>
      </c>
      <c r="K52" s="36" t="s">
        <v>116</v>
      </c>
      <c r="L52" s="37" t="s">
        <v>207</v>
      </c>
      <c r="M52" s="142" t="s">
        <v>153</v>
      </c>
      <c r="N52" s="188" t="s">
        <v>76</v>
      </c>
      <c r="O52" s="190" t="s">
        <v>104</v>
      </c>
      <c r="P52" s="144" t="s">
        <v>288</v>
      </c>
    </row>
    <row r="53" spans="1:16" s="4" customFormat="1" ht="12.75" customHeight="1" x14ac:dyDescent="0.2">
      <c r="A53" s="24" t="s">
        <v>129</v>
      </c>
      <c r="B53" s="14" t="s">
        <v>82</v>
      </c>
      <c r="C53" s="17"/>
      <c r="D53" s="12" t="s">
        <v>30</v>
      </c>
      <c r="E53" s="12"/>
      <c r="F53" s="12"/>
      <c r="G53" s="17"/>
      <c r="H53" s="12">
        <v>2</v>
      </c>
      <c r="I53" s="12"/>
      <c r="J53" s="19">
        <v>2</v>
      </c>
      <c r="K53" s="36" t="s">
        <v>116</v>
      </c>
      <c r="L53" s="37"/>
      <c r="M53" s="19"/>
      <c r="N53" s="107"/>
      <c r="O53" s="190" t="s">
        <v>101</v>
      </c>
      <c r="P53" s="144" t="s">
        <v>230</v>
      </c>
    </row>
    <row r="54" spans="1:16" s="4" customFormat="1" ht="12.75" customHeight="1" x14ac:dyDescent="0.2">
      <c r="A54" s="24" t="s">
        <v>155</v>
      </c>
      <c r="B54" s="14" t="s">
        <v>80</v>
      </c>
      <c r="C54" s="17"/>
      <c r="D54" s="12"/>
      <c r="E54" s="12" t="s">
        <v>30</v>
      </c>
      <c r="F54" s="12"/>
      <c r="G54" s="17"/>
      <c r="H54" s="12">
        <v>2</v>
      </c>
      <c r="I54" s="12"/>
      <c r="J54" s="19">
        <v>3</v>
      </c>
      <c r="K54" s="36" t="s">
        <v>116</v>
      </c>
      <c r="L54" s="37" t="s">
        <v>207</v>
      </c>
      <c r="M54" s="142" t="s">
        <v>153</v>
      </c>
      <c r="N54" s="188" t="s">
        <v>76</v>
      </c>
      <c r="O54" s="189" t="s">
        <v>146</v>
      </c>
      <c r="P54" s="144" t="s">
        <v>278</v>
      </c>
    </row>
    <row r="55" spans="1:16" s="4" customFormat="1" x14ac:dyDescent="0.2">
      <c r="A55" s="24" t="s">
        <v>264</v>
      </c>
      <c r="B55" s="14" t="s">
        <v>71</v>
      </c>
      <c r="C55" s="17"/>
      <c r="D55" s="12" t="s">
        <v>30</v>
      </c>
      <c r="E55" s="12"/>
      <c r="F55" s="12"/>
      <c r="G55" s="17">
        <v>2</v>
      </c>
      <c r="H55" s="12"/>
      <c r="I55" s="12"/>
      <c r="J55" s="19">
        <v>3</v>
      </c>
      <c r="K55" s="19" t="s">
        <v>114</v>
      </c>
      <c r="L55" s="37" t="s">
        <v>207</v>
      </c>
      <c r="M55" s="200" t="s">
        <v>74</v>
      </c>
      <c r="N55" s="132" t="s">
        <v>75</v>
      </c>
      <c r="O55" s="190" t="s">
        <v>104</v>
      </c>
      <c r="P55" s="144" t="s">
        <v>267</v>
      </c>
    </row>
    <row r="56" spans="1:16" s="4" customFormat="1" x14ac:dyDescent="0.2">
      <c r="A56" s="24" t="s">
        <v>156</v>
      </c>
      <c r="B56" s="14" t="s">
        <v>79</v>
      </c>
      <c r="C56" s="17"/>
      <c r="D56" s="12" t="s">
        <v>30</v>
      </c>
      <c r="E56" s="12"/>
      <c r="F56" s="12"/>
      <c r="G56" s="17"/>
      <c r="H56" s="12"/>
      <c r="I56" s="12"/>
      <c r="J56" s="19">
        <v>2</v>
      </c>
      <c r="K56" s="19" t="s">
        <v>121</v>
      </c>
      <c r="L56" s="37" t="s">
        <v>207</v>
      </c>
      <c r="M56" s="142" t="s">
        <v>153</v>
      </c>
      <c r="N56" s="188" t="s">
        <v>76</v>
      </c>
      <c r="O56" s="190" t="s">
        <v>104</v>
      </c>
      <c r="P56" s="144" t="s">
        <v>279</v>
      </c>
    </row>
    <row r="57" spans="1:16" s="4" customFormat="1" x14ac:dyDescent="0.2">
      <c r="A57" s="48"/>
      <c r="B57" s="62" t="s">
        <v>31</v>
      </c>
      <c r="C57" s="52">
        <f>SUMIF(C44:C56,"=x",$G44:$G56)+SUMIF(C44:C56,"=x",$H44:$H56)+SUMIF(C44:C56,"=x",$I44:$I56)</f>
        <v>8</v>
      </c>
      <c r="D57" s="52">
        <f>SUMIF(D44:D56,"=x",$G44:$G56)+SUMIF(D44:D56,"=x",$H44:$H56)+SUMIF(D44:D56,"=x",$I44:$I56)</f>
        <v>10</v>
      </c>
      <c r="E57" s="52">
        <f>SUMIF(E44:E56,"=x",$G44:$G56)+SUMIF(E44:E56,"=x",$H44:$H56)+SUMIF(E44:E56,"=x",$I44:$I56)</f>
        <v>6</v>
      </c>
      <c r="F57" s="52">
        <f>SUMIF(F44:F56,"=x",$G44:$G56)+SUMIF(F44:F56,"=x",$H44:$H56)+SUMIF(F44:F56,"=x",$I44:$I56)</f>
        <v>0</v>
      </c>
      <c r="G57" s="230">
        <f>SUM(C57:F57)</f>
        <v>24</v>
      </c>
      <c r="H57" s="231"/>
      <c r="I57" s="231"/>
      <c r="J57" s="231"/>
      <c r="K57" s="232"/>
      <c r="L57" s="99"/>
      <c r="M57" s="99"/>
      <c r="N57" s="110"/>
      <c r="O57" s="191"/>
      <c r="P57" s="197"/>
    </row>
    <row r="58" spans="1:16" s="4" customFormat="1" x14ac:dyDescent="0.2">
      <c r="A58" s="49"/>
      <c r="B58" s="49" t="s">
        <v>32</v>
      </c>
      <c r="C58" s="116">
        <f>SUMIF(C44:C56,"=x",$J44:$J56)</f>
        <v>9</v>
      </c>
      <c r="D58" s="117">
        <f>SUMIF(D44:D56,"=x",$J44:$J56)</f>
        <v>15</v>
      </c>
      <c r="E58" s="117">
        <f>SUMIF(E44:E56,"=x",$J44:$J56)</f>
        <v>7</v>
      </c>
      <c r="F58" s="112">
        <f>SUMIF(F44:F56,"=x",$J44:$J56)</f>
        <v>0</v>
      </c>
      <c r="G58" s="251">
        <f>SUM(C58:F58)</f>
        <v>31</v>
      </c>
      <c r="H58" s="252"/>
      <c r="I58" s="252"/>
      <c r="J58" s="252"/>
      <c r="K58" s="253"/>
      <c r="L58" s="99"/>
      <c r="M58" s="99"/>
      <c r="N58" s="110"/>
      <c r="O58" s="191"/>
      <c r="P58" s="197"/>
    </row>
    <row r="59" spans="1:16" s="4" customFormat="1" x14ac:dyDescent="0.2">
      <c r="A59" s="50"/>
      <c r="B59" s="50" t="s">
        <v>33</v>
      </c>
      <c r="C59" s="113">
        <f t="array" ref="C59">SUMPRODUCT(--(C44:C56="x"),--($K44:$K56="K(5)"))</f>
        <v>2</v>
      </c>
      <c r="D59" s="114">
        <f t="array" ref="D59">SUMPRODUCT(--(D44:D56="x"),--($K44:$K56="K(5)"))</f>
        <v>1</v>
      </c>
      <c r="E59" s="114">
        <f t="array" ref="E59">SUMPRODUCT(--(E44:E56="x"),--($K44:$K56="K(5)"))</f>
        <v>0</v>
      </c>
      <c r="F59" s="115">
        <f t="array" ref="F59">SUMPRODUCT(--(F44:F56="x"),--($K44:$K56="K(5)"))</f>
        <v>0</v>
      </c>
      <c r="G59" s="248">
        <f>SUM(C59:F59)</f>
        <v>3</v>
      </c>
      <c r="H59" s="249"/>
      <c r="I59" s="249"/>
      <c r="J59" s="249"/>
      <c r="K59" s="250"/>
      <c r="L59" s="99"/>
      <c r="M59" s="99"/>
      <c r="N59" s="110"/>
      <c r="O59" s="191"/>
      <c r="P59" s="197"/>
    </row>
    <row r="60" spans="1:16" s="4" customFormat="1" x14ac:dyDescent="0.2">
      <c r="A60" s="41" t="s">
        <v>212</v>
      </c>
      <c r="B60" s="42"/>
      <c r="C60" s="101"/>
      <c r="D60" s="102"/>
      <c r="E60" s="102"/>
      <c r="F60" s="102"/>
      <c r="G60" s="101"/>
      <c r="H60" s="102"/>
      <c r="I60" s="102"/>
      <c r="J60" s="102"/>
      <c r="K60" s="103"/>
      <c r="L60" s="101"/>
      <c r="M60" s="101"/>
      <c r="N60" s="106"/>
      <c r="O60" s="102"/>
      <c r="P60" s="196"/>
    </row>
    <row r="61" spans="1:16" s="4" customFormat="1" x14ac:dyDescent="0.2">
      <c r="A61" s="41" t="s">
        <v>210</v>
      </c>
      <c r="B61" s="133"/>
      <c r="C61" s="101"/>
      <c r="D61" s="102"/>
      <c r="E61" s="102"/>
      <c r="F61" s="102"/>
      <c r="G61" s="101"/>
      <c r="H61" s="102"/>
      <c r="I61" s="102"/>
      <c r="J61" s="102"/>
      <c r="K61" s="103"/>
      <c r="L61" s="102"/>
      <c r="M61" s="101"/>
      <c r="N61" s="106"/>
      <c r="O61" s="102"/>
      <c r="P61" s="196"/>
    </row>
    <row r="62" spans="1:16" s="4" customFormat="1" ht="12.75" customHeight="1" x14ac:dyDescent="0.2">
      <c r="A62" s="24" t="s">
        <v>44</v>
      </c>
      <c r="B62" s="14" t="s">
        <v>45</v>
      </c>
      <c r="C62" s="17"/>
      <c r="D62" s="12" t="s">
        <v>202</v>
      </c>
      <c r="E62" s="12"/>
      <c r="F62" s="12"/>
      <c r="G62" s="17"/>
      <c r="H62" s="12">
        <v>2</v>
      </c>
      <c r="I62" s="12"/>
      <c r="J62" s="19">
        <v>3</v>
      </c>
      <c r="K62" s="36" t="s">
        <v>116</v>
      </c>
      <c r="L62" s="37"/>
      <c r="M62" s="19"/>
      <c r="N62" s="107"/>
      <c r="O62" s="190" t="s">
        <v>86</v>
      </c>
      <c r="P62" s="24" t="s">
        <v>307</v>
      </c>
    </row>
    <row r="63" spans="1:16" s="4" customFormat="1" ht="12.75" customHeight="1" x14ac:dyDescent="0.2">
      <c r="A63" s="144" t="s">
        <v>381</v>
      </c>
      <c r="B63" s="186" t="s">
        <v>157</v>
      </c>
      <c r="C63" s="39"/>
      <c r="D63" s="38" t="s">
        <v>202</v>
      </c>
      <c r="E63" s="38"/>
      <c r="F63" s="38"/>
      <c r="G63" s="39"/>
      <c r="H63" s="38">
        <v>2</v>
      </c>
      <c r="I63" s="38"/>
      <c r="J63" s="36">
        <v>2</v>
      </c>
      <c r="K63" s="36" t="s">
        <v>116</v>
      </c>
      <c r="L63" s="37" t="s">
        <v>207</v>
      </c>
      <c r="M63" s="183" t="s">
        <v>380</v>
      </c>
      <c r="N63" s="132" t="s">
        <v>145</v>
      </c>
      <c r="O63" s="189" t="s">
        <v>146</v>
      </c>
      <c r="P63" s="24" t="s">
        <v>351</v>
      </c>
    </row>
    <row r="64" spans="1:16" s="4" customFormat="1" ht="12.75" customHeight="1" x14ac:dyDescent="0.2">
      <c r="A64" s="24" t="s">
        <v>118</v>
      </c>
      <c r="B64" s="14" t="s">
        <v>46</v>
      </c>
      <c r="C64" s="17"/>
      <c r="D64" s="12" t="s">
        <v>202</v>
      </c>
      <c r="E64" s="12"/>
      <c r="F64" s="12"/>
      <c r="G64" s="17"/>
      <c r="H64" s="12">
        <v>2</v>
      </c>
      <c r="I64" s="12"/>
      <c r="J64" s="19">
        <v>3</v>
      </c>
      <c r="K64" s="36" t="s">
        <v>116</v>
      </c>
      <c r="L64" s="37"/>
      <c r="M64" s="19"/>
      <c r="N64" s="108"/>
      <c r="O64" s="190" t="s">
        <v>96</v>
      </c>
      <c r="P64" s="24" t="s">
        <v>220</v>
      </c>
    </row>
    <row r="65" spans="1:18" s="4" customFormat="1" ht="12.75" customHeight="1" x14ac:dyDescent="0.2">
      <c r="A65" s="24" t="s">
        <v>350</v>
      </c>
      <c r="B65" s="186" t="s">
        <v>158</v>
      </c>
      <c r="C65" s="39"/>
      <c r="D65" s="38"/>
      <c r="E65" s="38"/>
      <c r="F65" s="38" t="s">
        <v>202</v>
      </c>
      <c r="G65" s="39"/>
      <c r="H65" s="38">
        <v>2</v>
      </c>
      <c r="I65" s="38"/>
      <c r="J65" s="36">
        <v>2</v>
      </c>
      <c r="K65" s="36" t="s">
        <v>116</v>
      </c>
      <c r="L65" s="37" t="s">
        <v>207</v>
      </c>
      <c r="M65" s="142" t="s">
        <v>334</v>
      </c>
      <c r="N65" s="132" t="s">
        <v>150</v>
      </c>
      <c r="O65" s="189" t="s">
        <v>99</v>
      </c>
      <c r="P65" s="144" t="s">
        <v>352</v>
      </c>
    </row>
    <row r="66" spans="1:18" s="4" customFormat="1" ht="12.75" customHeight="1" x14ac:dyDescent="0.2">
      <c r="A66" s="24" t="s">
        <v>159</v>
      </c>
      <c r="B66" s="14" t="s">
        <v>73</v>
      </c>
      <c r="C66" s="17"/>
      <c r="D66" s="12"/>
      <c r="E66" s="12" t="s">
        <v>202</v>
      </c>
      <c r="F66" s="12"/>
      <c r="G66" s="17"/>
      <c r="H66" s="12">
        <v>2</v>
      </c>
      <c r="I66" s="12"/>
      <c r="J66" s="19">
        <v>2</v>
      </c>
      <c r="K66" s="36" t="s">
        <v>116</v>
      </c>
      <c r="L66" s="37"/>
      <c r="M66" s="19"/>
      <c r="N66" s="107"/>
      <c r="O66" s="190" t="s">
        <v>108</v>
      </c>
      <c r="P66" s="24" t="s">
        <v>280</v>
      </c>
    </row>
    <row r="67" spans="1:18" s="4" customFormat="1" ht="12.75" customHeight="1" x14ac:dyDescent="0.2">
      <c r="A67" s="24" t="s">
        <v>305</v>
      </c>
      <c r="B67" s="186" t="s">
        <v>119</v>
      </c>
      <c r="C67" s="39"/>
      <c r="D67" s="38" t="s">
        <v>202</v>
      </c>
      <c r="E67" s="38"/>
      <c r="F67" s="38"/>
      <c r="G67" s="39">
        <v>2</v>
      </c>
      <c r="H67" s="38"/>
      <c r="I67" s="38"/>
      <c r="J67" s="36">
        <v>3</v>
      </c>
      <c r="K67" s="36" t="s">
        <v>114</v>
      </c>
      <c r="L67" s="37"/>
      <c r="M67" s="36"/>
      <c r="N67" s="132"/>
      <c r="O67" s="190" t="s">
        <v>86</v>
      </c>
      <c r="P67" s="181" t="s">
        <v>306</v>
      </c>
    </row>
    <row r="68" spans="1:18" s="4" customFormat="1" ht="12.75" customHeight="1" x14ac:dyDescent="0.2">
      <c r="A68" s="48"/>
      <c r="B68" s="48" t="s">
        <v>31</v>
      </c>
      <c r="C68" s="118">
        <f>SUMIF(C62:C67,"=x",$G62:$G67)+SUMIF(C62:C67,"=x",$H62:$H67)+SUMIF(C62:C67,"=x",$I62:$I67)</f>
        <v>0</v>
      </c>
      <c r="D68" s="119">
        <f>SUMIF(D62:D67,"=x",$G62:$G67)+SUMIF(D62:D67,"=x",$H62:$H67)+SUMIF(D62:D67,"=x",$I62:$I67)</f>
        <v>0</v>
      </c>
      <c r="E68" s="119">
        <f>SUMIF(E62:E67,"=x",$G62:$G67)+SUMIF(E62:E67,"=x",$H62:$H67)+SUMIF(E62:E67,"=x",$I62:$I67)</f>
        <v>0</v>
      </c>
      <c r="F68" s="119">
        <f>SUMIF(F62:F67,"=x",$G62:$G67)+SUMIF(F62:F67,"=x",$H62:$H67)+SUMIF(F62:F67,"=x",$I62:$I67)</f>
        <v>0</v>
      </c>
      <c r="G68" s="233"/>
      <c r="H68" s="234"/>
      <c r="I68" s="234"/>
      <c r="J68" s="234"/>
      <c r="K68" s="235"/>
      <c r="L68" s="99"/>
      <c r="M68" s="99"/>
      <c r="N68" s="110"/>
      <c r="O68" s="191"/>
      <c r="P68" s="197"/>
    </row>
    <row r="69" spans="1:18" s="4" customFormat="1" ht="12.75" customHeight="1" x14ac:dyDescent="0.25">
      <c r="A69" s="49"/>
      <c r="B69" s="49" t="s">
        <v>179</v>
      </c>
      <c r="C69" s="120">
        <f>SUMIF(C62:C67,"=x",$J62:$J67)</f>
        <v>0</v>
      </c>
      <c r="D69" s="111">
        <f>SUMIF(D62:D67,"=x",$J62:$J67)</f>
        <v>0</v>
      </c>
      <c r="E69" s="111">
        <f>SUMIF(E62:E67,"=x",$J62:$J67)</f>
        <v>0</v>
      </c>
      <c r="F69" s="111">
        <f>SUMIF(F62:F67,"=x",$J62:$J67)</f>
        <v>0</v>
      </c>
      <c r="G69" s="239">
        <v>8</v>
      </c>
      <c r="H69" s="242"/>
      <c r="I69" s="242"/>
      <c r="J69" s="242"/>
      <c r="K69" s="243"/>
      <c r="L69" s="99"/>
      <c r="M69" s="99"/>
      <c r="N69" s="110"/>
      <c r="O69" s="191"/>
      <c r="P69" s="61"/>
      <c r="Q69" s="25"/>
      <c r="R69" s="26"/>
    </row>
    <row r="70" spans="1:18" s="4" customFormat="1" ht="12.75" customHeight="1" x14ac:dyDescent="0.25">
      <c r="A70" s="50"/>
      <c r="B70" s="50" t="s">
        <v>33</v>
      </c>
      <c r="C70" s="113">
        <f t="array" ref="C70">SUMPRODUCT(--(C62:C67="x"),--($K62:$K67="K(5)"))</f>
        <v>0</v>
      </c>
      <c r="D70" s="114">
        <f t="array" ref="D70">SUMPRODUCT(--(D62:D67="x"),--($K62:$K67="K(5)"))</f>
        <v>0</v>
      </c>
      <c r="E70" s="114">
        <f t="array" ref="E70">SUMPRODUCT(--(E62:E67="x"),--($K62:$K67="K(5)"))</f>
        <v>0</v>
      </c>
      <c r="F70" s="121">
        <f t="array" ref="F70">SUMPRODUCT(--(F62:F67="x"),--($K62:$K67="K(5)"))</f>
        <v>0</v>
      </c>
      <c r="G70" s="236"/>
      <c r="H70" s="244"/>
      <c r="I70" s="244"/>
      <c r="J70" s="244"/>
      <c r="K70" s="245"/>
      <c r="L70" s="99"/>
      <c r="M70" s="99"/>
      <c r="N70" s="110"/>
      <c r="O70" s="191"/>
      <c r="P70" s="61"/>
      <c r="Q70" s="25"/>
      <c r="R70" s="26"/>
    </row>
    <row r="71" spans="1:18" s="4" customFormat="1" ht="12.75" customHeight="1" x14ac:dyDescent="0.25">
      <c r="A71" s="41" t="s">
        <v>211</v>
      </c>
      <c r="B71" s="133"/>
      <c r="C71" s="101"/>
      <c r="D71" s="102"/>
      <c r="E71" s="102"/>
      <c r="F71" s="102"/>
      <c r="G71" s="101"/>
      <c r="H71" s="102"/>
      <c r="I71" s="102"/>
      <c r="J71" s="102"/>
      <c r="K71" s="103"/>
      <c r="L71" s="102"/>
      <c r="M71" s="101"/>
      <c r="N71" s="106"/>
      <c r="O71" s="102"/>
      <c r="P71" s="196"/>
      <c r="Q71" s="25"/>
      <c r="R71" s="26"/>
    </row>
    <row r="72" spans="1:18" s="4" customFormat="1" ht="12.75" customHeight="1" x14ac:dyDescent="0.25">
      <c r="A72" s="144" t="s">
        <v>359</v>
      </c>
      <c r="B72" s="198" t="s">
        <v>328</v>
      </c>
      <c r="C72" s="162"/>
      <c r="D72" s="38"/>
      <c r="E72" s="143" t="s">
        <v>202</v>
      </c>
      <c r="F72" s="130"/>
      <c r="G72" s="162">
        <v>2</v>
      </c>
      <c r="H72" s="38"/>
      <c r="I72" s="38">
        <v>1</v>
      </c>
      <c r="J72" s="36">
        <v>3</v>
      </c>
      <c r="K72" s="36" t="s">
        <v>114</v>
      </c>
      <c r="L72" s="162"/>
      <c r="M72" s="36"/>
      <c r="N72" s="131"/>
      <c r="O72" s="190" t="s">
        <v>160</v>
      </c>
      <c r="P72" s="144" t="s">
        <v>329</v>
      </c>
      <c r="Q72" s="25"/>
      <c r="R72" s="26"/>
    </row>
    <row r="73" spans="1:18" s="4" customFormat="1" ht="12.75" customHeight="1" x14ac:dyDescent="0.25">
      <c r="A73" s="24" t="s">
        <v>265</v>
      </c>
      <c r="B73" s="14" t="s">
        <v>58</v>
      </c>
      <c r="C73" s="17"/>
      <c r="D73" s="12" t="s">
        <v>202</v>
      </c>
      <c r="E73" s="12"/>
      <c r="F73" s="12"/>
      <c r="G73" s="17">
        <v>2</v>
      </c>
      <c r="H73" s="12"/>
      <c r="I73" s="12"/>
      <c r="J73" s="19">
        <v>3</v>
      </c>
      <c r="K73" s="19" t="s">
        <v>114</v>
      </c>
      <c r="L73" s="137"/>
      <c r="M73" s="138"/>
      <c r="N73" s="131"/>
      <c r="O73" s="190" t="s">
        <v>103</v>
      </c>
      <c r="P73" s="144" t="s">
        <v>269</v>
      </c>
      <c r="Q73" s="25"/>
      <c r="R73" s="26"/>
    </row>
    <row r="74" spans="1:18" s="4" customFormat="1" ht="12.75" customHeight="1" x14ac:dyDescent="0.25">
      <c r="A74" s="24" t="s">
        <v>161</v>
      </c>
      <c r="B74" s="14" t="s">
        <v>111</v>
      </c>
      <c r="C74" s="17"/>
      <c r="D74" s="12"/>
      <c r="E74" s="12"/>
      <c r="F74" s="12" t="s">
        <v>202</v>
      </c>
      <c r="G74" s="17">
        <v>2</v>
      </c>
      <c r="H74" s="12"/>
      <c r="I74" s="12"/>
      <c r="J74" s="19">
        <v>3</v>
      </c>
      <c r="K74" s="36" t="s">
        <v>114</v>
      </c>
      <c r="L74" s="137"/>
      <c r="M74" s="138"/>
      <c r="N74" s="131"/>
      <c r="O74" s="190" t="s">
        <v>89</v>
      </c>
      <c r="P74" s="144" t="s">
        <v>342</v>
      </c>
      <c r="Q74" s="25"/>
      <c r="R74" s="26"/>
    </row>
    <row r="75" spans="1:18" s="4" customFormat="1" ht="12.75" customHeight="1" x14ac:dyDescent="0.25">
      <c r="A75" s="144" t="s">
        <v>336</v>
      </c>
      <c r="B75" s="186" t="s">
        <v>162</v>
      </c>
      <c r="C75" s="151"/>
      <c r="D75" s="143" t="s">
        <v>202</v>
      </c>
      <c r="E75" s="143"/>
      <c r="F75" s="143"/>
      <c r="G75" s="151">
        <v>2</v>
      </c>
      <c r="H75" s="143"/>
      <c r="I75" s="178"/>
      <c r="J75" s="137">
        <v>3</v>
      </c>
      <c r="K75" s="36" t="s">
        <v>114</v>
      </c>
      <c r="L75" s="162"/>
      <c r="M75" s="36"/>
      <c r="N75" s="131"/>
      <c r="O75" s="190" t="s">
        <v>104</v>
      </c>
      <c r="P75" s="24" t="s">
        <v>343</v>
      </c>
      <c r="Q75" s="25"/>
      <c r="R75" s="26"/>
    </row>
    <row r="76" spans="1:18" s="4" customFormat="1" ht="12.75" customHeight="1" x14ac:dyDescent="0.25">
      <c r="A76" s="24" t="s">
        <v>163</v>
      </c>
      <c r="B76" s="14" t="s">
        <v>61</v>
      </c>
      <c r="C76" s="17"/>
      <c r="D76" s="12"/>
      <c r="E76" s="12" t="s">
        <v>202</v>
      </c>
      <c r="F76" s="12"/>
      <c r="G76" s="17">
        <v>2</v>
      </c>
      <c r="H76" s="12"/>
      <c r="I76" s="12"/>
      <c r="J76" s="19">
        <v>3</v>
      </c>
      <c r="K76" s="36" t="s">
        <v>114</v>
      </c>
      <c r="L76" s="134"/>
      <c r="M76" s="135"/>
      <c r="N76" s="136"/>
      <c r="O76" s="190" t="s">
        <v>105</v>
      </c>
      <c r="P76" s="144" t="s">
        <v>274</v>
      </c>
      <c r="Q76" s="25"/>
      <c r="R76" s="26"/>
    </row>
    <row r="77" spans="1:18" s="4" customFormat="1" x14ac:dyDescent="0.2">
      <c r="A77" s="48"/>
      <c r="B77" s="62" t="s">
        <v>31</v>
      </c>
      <c r="C77" s="109">
        <f>SUMIF(C72:C76,"=x",$G72:$G76)+SUMIF(C72:C76,"=x",$H72:$H76)+SUMIF(C72:C76,"=x",$I72:$I76)</f>
        <v>0</v>
      </c>
      <c r="D77" s="119">
        <f>SUMIF(D72:D76,"=x",$G72:$G76)+SUMIF(D72:D76,"=x",$H72:$H76)+SUMIF(D72:D76,"=x",$I72:$I76)</f>
        <v>0</v>
      </c>
      <c r="E77" s="119">
        <f>SUMIF(E72:E76,"=x",$G72:$G76)+SUMIF(E72:E76,"=x",$H72:$H76)+SUMIF(E72:E76,"=x",$I72:$I76)</f>
        <v>0</v>
      </c>
      <c r="F77" s="140">
        <f>SUMIF(F72:F76,"=x",$G72:$G76)+SUMIF(F72:F76,"=x",$H72:$H76)+SUMIF(F72:F76,"=x",$I72:$I76)</f>
        <v>0</v>
      </c>
      <c r="G77" s="233"/>
      <c r="H77" s="246"/>
      <c r="I77" s="246"/>
      <c r="J77" s="246"/>
      <c r="K77" s="247"/>
      <c r="L77" s="99"/>
      <c r="M77" s="99"/>
      <c r="N77" s="110"/>
      <c r="O77" s="191"/>
      <c r="P77" s="197"/>
    </row>
    <row r="78" spans="1:18" s="4" customFormat="1" x14ac:dyDescent="0.2">
      <c r="A78" s="49"/>
      <c r="B78" s="49" t="s">
        <v>179</v>
      </c>
      <c r="C78" s="139">
        <f>SUMIF(C72:C76,"=x",$J72:$J76)</f>
        <v>0</v>
      </c>
      <c r="D78" s="111">
        <f>SUMIF(D72:D76,"=x",$J72:$J76)</f>
        <v>0</v>
      </c>
      <c r="E78" s="111">
        <f>SUMIF(E72:E76,"=x",$J72:$J76)</f>
        <v>0</v>
      </c>
      <c r="F78" s="112">
        <f>SUMIF(F72:F76,"=x",$J72:$J76)</f>
        <v>0</v>
      </c>
      <c r="G78" s="239">
        <v>6</v>
      </c>
      <c r="H78" s="240"/>
      <c r="I78" s="240"/>
      <c r="J78" s="240"/>
      <c r="K78" s="241"/>
      <c r="L78" s="99"/>
      <c r="M78" s="99"/>
      <c r="N78" s="110"/>
      <c r="O78" s="191"/>
      <c r="P78" s="197"/>
    </row>
    <row r="79" spans="1:18" s="4" customFormat="1" x14ac:dyDescent="0.2">
      <c r="A79" s="50"/>
      <c r="B79" s="50" t="s">
        <v>33</v>
      </c>
      <c r="C79" s="113">
        <f t="array" ref="C79">SUMPRODUCT(--(C72:C76="x"),--($K72:$K76="K(5)"))</f>
        <v>0</v>
      </c>
      <c r="D79" s="114">
        <f t="array" ref="D79">SUMPRODUCT(--(D72:D76="x"),--($K72:$K76="K(5)"))</f>
        <v>0</v>
      </c>
      <c r="E79" s="114">
        <f t="array" ref="E79">SUMPRODUCT(--(E72:E76="x"),--($K72:$K76="K(5)"))</f>
        <v>0</v>
      </c>
      <c r="F79" s="121">
        <f t="array" ref="F79">SUMPRODUCT(--(F72:F76="x"),--($K72:$K76="K(5)"))</f>
        <v>0</v>
      </c>
      <c r="G79" s="236"/>
      <c r="H79" s="237"/>
      <c r="I79" s="237"/>
      <c r="J79" s="237"/>
      <c r="K79" s="238"/>
      <c r="L79" s="99"/>
      <c r="M79" s="99"/>
      <c r="N79" s="110"/>
      <c r="O79" s="191"/>
      <c r="P79" s="197"/>
    </row>
    <row r="80" spans="1:18" s="4" customFormat="1" x14ac:dyDescent="0.2">
      <c r="A80" s="41" t="s">
        <v>375</v>
      </c>
      <c r="B80" s="212"/>
      <c r="C80" s="208"/>
      <c r="D80" s="209"/>
      <c r="E80" s="209"/>
      <c r="F80" s="209"/>
      <c r="G80" s="208"/>
      <c r="H80" s="210"/>
      <c r="I80" s="210"/>
      <c r="J80" s="210"/>
      <c r="K80" s="211"/>
      <c r="L80" s="105"/>
      <c r="M80" s="105"/>
      <c r="N80" s="19"/>
      <c r="O80" s="27"/>
      <c r="P80" s="24"/>
    </row>
    <row r="81" spans="1:16" s="4" customFormat="1" x14ac:dyDescent="0.2">
      <c r="A81" s="24"/>
      <c r="B81" s="14" t="s">
        <v>135</v>
      </c>
      <c r="C81" s="17"/>
      <c r="D81" s="12"/>
      <c r="E81" s="12"/>
      <c r="F81" s="12"/>
      <c r="G81" s="17"/>
      <c r="H81" s="12"/>
      <c r="I81" s="12"/>
      <c r="J81" s="19"/>
      <c r="K81" s="19"/>
      <c r="L81" s="37"/>
      <c r="M81" s="105"/>
      <c r="N81" s="107"/>
      <c r="O81" s="22" t="s">
        <v>138</v>
      </c>
      <c r="P81" s="22" t="s">
        <v>283</v>
      </c>
    </row>
    <row r="82" spans="1:16" s="4" customFormat="1" x14ac:dyDescent="0.2">
      <c r="A82" s="41" t="s">
        <v>187</v>
      </c>
      <c r="B82" s="42"/>
      <c r="C82" s="101"/>
      <c r="D82" s="102"/>
      <c r="E82" s="102"/>
      <c r="F82" s="102"/>
      <c r="G82" s="101"/>
      <c r="H82" s="102"/>
      <c r="I82" s="102"/>
      <c r="J82" s="102"/>
      <c r="K82" s="103"/>
      <c r="L82" s="101"/>
      <c r="M82" s="101"/>
      <c r="N82" s="106"/>
      <c r="O82" s="102"/>
      <c r="P82" s="196"/>
    </row>
    <row r="83" spans="1:16" s="4" customFormat="1" x14ac:dyDescent="0.2">
      <c r="A83" s="20" t="s">
        <v>360</v>
      </c>
      <c r="B83" s="141" t="s">
        <v>361</v>
      </c>
      <c r="C83" s="16"/>
      <c r="D83" s="9" t="s">
        <v>30</v>
      </c>
      <c r="E83" s="9"/>
      <c r="F83" s="9"/>
      <c r="G83" s="17"/>
      <c r="H83" s="18" t="s">
        <v>85</v>
      </c>
      <c r="I83" s="12"/>
      <c r="J83" s="19">
        <v>6</v>
      </c>
      <c r="K83" s="19" t="s">
        <v>136</v>
      </c>
      <c r="L83" s="8"/>
      <c r="M83" s="104"/>
      <c r="N83" s="107"/>
      <c r="O83" s="192" t="s">
        <v>104</v>
      </c>
      <c r="P83" s="24" t="s">
        <v>281</v>
      </c>
    </row>
    <row r="84" spans="1:16" s="4" customFormat="1" x14ac:dyDescent="0.2">
      <c r="A84" s="48"/>
      <c r="B84" s="62" t="s">
        <v>31</v>
      </c>
      <c r="C84" s="118">
        <f>SUMIF(C83:C83,"=x",$G83:$G83)+SUMIF(C83:C83,"=x",$H83:$H83)+SUMIF(C83:C83,"=x",$I83:$I83)</f>
        <v>0</v>
      </c>
      <c r="D84" s="119">
        <f>SUMIF(D83:D83,"=x",$G83:$G83)+SUMIF(D83:D83,"=x",$H83:$H83)+SUMIF(D83:D83,"=x",$I83:$I83)</f>
        <v>0</v>
      </c>
      <c r="E84" s="119">
        <f>SUMIF(E83:E83,"=x",$G83:$G83)+SUMIF(E83:E83,"=x",$H83:$H83)+SUMIF(E83:E83,"=x",$I83:$I83)</f>
        <v>0</v>
      </c>
      <c r="F84" s="119">
        <f>SUMIF(F83:F83,"=x",$G83:$G83)+SUMIF(F83:F83,"=x",$H83:$H83)+SUMIF(F83:F83,"=x",$I83:$I83)</f>
        <v>0</v>
      </c>
      <c r="G84" s="233">
        <f>SUM(C84:F84)</f>
        <v>0</v>
      </c>
      <c r="H84" s="246"/>
      <c r="I84" s="246"/>
      <c r="J84" s="246"/>
      <c r="K84" s="247"/>
      <c r="L84" s="99"/>
      <c r="M84" s="110"/>
      <c r="N84" s="110"/>
      <c r="O84" s="191"/>
      <c r="P84" s="197"/>
    </row>
    <row r="85" spans="1:16" s="4" customFormat="1" x14ac:dyDescent="0.2">
      <c r="A85" s="49"/>
      <c r="B85" s="49" t="s">
        <v>179</v>
      </c>
      <c r="C85" s="120">
        <f>SUMIF(C83:C83,"=x",$J83:$J83)</f>
        <v>0</v>
      </c>
      <c r="D85" s="117">
        <f>SUMIF(D83:D83,"=x",$J83:$J83)</f>
        <v>6</v>
      </c>
      <c r="E85" s="111">
        <f>SUMIF(E83:E83,"=x",$J83:$J83)</f>
        <v>0</v>
      </c>
      <c r="F85" s="111">
        <f>SUMIF(F83:F83,"=x",$J83:$J83)</f>
        <v>0</v>
      </c>
      <c r="G85" s="251">
        <f>SUM(C85:F85)</f>
        <v>6</v>
      </c>
      <c r="H85" s="252"/>
      <c r="I85" s="252"/>
      <c r="J85" s="252"/>
      <c r="K85" s="253"/>
      <c r="L85" s="99"/>
      <c r="M85" s="110"/>
      <c r="N85" s="110"/>
      <c r="O85" s="191"/>
      <c r="P85" s="197"/>
    </row>
    <row r="86" spans="1:16" s="4" customFormat="1" x14ac:dyDescent="0.2">
      <c r="A86" s="50"/>
      <c r="B86" s="50" t="s">
        <v>33</v>
      </c>
      <c r="C86" s="122">
        <f>SUMPRODUCT(--(C83:C83="x"),--($K83:$K83="K"))</f>
        <v>0</v>
      </c>
      <c r="D86" s="114">
        <f>SUMPRODUCT(--(D83:D83="x"),--($K83:$K83="K"))</f>
        <v>0</v>
      </c>
      <c r="E86" s="114">
        <f>SUMPRODUCT(--(E83:E83="x"),--($K83:$K83="K"))</f>
        <v>0</v>
      </c>
      <c r="F86" s="114">
        <f>SUMPRODUCT(--(F83:F83="x"),--($K83:$K83="K"))</f>
        <v>0</v>
      </c>
      <c r="G86" s="236">
        <v>0</v>
      </c>
      <c r="H86" s="237"/>
      <c r="I86" s="237"/>
      <c r="J86" s="237"/>
      <c r="K86" s="238"/>
      <c r="L86" s="99"/>
      <c r="M86" s="110"/>
      <c r="N86" s="110"/>
      <c r="O86" s="191"/>
      <c r="P86" s="197"/>
    </row>
    <row r="87" spans="1:16" s="4" customFormat="1" x14ac:dyDescent="0.2">
      <c r="A87" s="41" t="s">
        <v>189</v>
      </c>
      <c r="B87" s="42"/>
      <c r="C87" s="272"/>
      <c r="D87" s="273"/>
      <c r="E87" s="273"/>
      <c r="F87" s="273"/>
      <c r="G87" s="272"/>
      <c r="H87" s="273"/>
      <c r="I87" s="273"/>
      <c r="J87" s="273"/>
      <c r="K87" s="274"/>
      <c r="L87" s="101"/>
      <c r="M87" s="106"/>
      <c r="N87" s="106"/>
      <c r="O87" s="102"/>
      <c r="P87" s="196"/>
    </row>
    <row r="88" spans="1:16" s="4" customFormat="1" x14ac:dyDescent="0.2">
      <c r="A88" s="20"/>
      <c r="B88" s="91" t="s">
        <v>190</v>
      </c>
      <c r="C88" s="16"/>
      <c r="D88" s="9"/>
      <c r="E88" s="9"/>
      <c r="F88" s="9"/>
      <c r="G88" s="17"/>
      <c r="H88" s="12"/>
      <c r="I88" s="12"/>
      <c r="J88" s="19">
        <v>6</v>
      </c>
      <c r="K88" s="19"/>
      <c r="L88" s="8"/>
      <c r="M88" s="10"/>
      <c r="N88" s="107"/>
      <c r="O88" s="192"/>
      <c r="P88" s="24"/>
    </row>
    <row r="89" spans="1:16" s="4" customFormat="1" x14ac:dyDescent="0.2">
      <c r="A89" s="48"/>
      <c r="B89" s="62" t="s">
        <v>31</v>
      </c>
      <c r="C89" s="118">
        <f>SUMIF(C88:C88,"=x",$G88:$G88)+SUMIF(C88:C88,"=x",$H88:$H88)+SUMIF(C88:C88,"=x",$I88:$I88)</f>
        <v>0</v>
      </c>
      <c r="D89" s="119">
        <f>SUMIF(D88:D88,"=x",$G88:$G88)+SUMIF(D88:D88,"=x",$H88:$H88)+SUMIF(D88:D88,"=x",$I88:$I88)</f>
        <v>0</v>
      </c>
      <c r="E89" s="119">
        <f>SUMIF(E88:E88,"=x",$G88:$G88)+SUMIF(E88:E88,"=x",$H88:$H88)+SUMIF(E88:E88,"=x",$I88:$I88)</f>
        <v>0</v>
      </c>
      <c r="F89" s="119">
        <f>SUMIF(F88:F88,"=x",$G88:$G88)+SUMIF(F88:F88,"=x",$H88:$H88)+SUMIF(F88:F88,"=x",$I88:$I88)</f>
        <v>0</v>
      </c>
      <c r="G89" s="233"/>
      <c r="H89" s="246"/>
      <c r="I89" s="246"/>
      <c r="J89" s="246"/>
      <c r="K89" s="247"/>
      <c r="L89" s="99"/>
      <c r="M89" s="110"/>
      <c r="N89" s="110"/>
      <c r="O89" s="191"/>
      <c r="P89" s="197"/>
    </row>
    <row r="90" spans="1:16" s="4" customFormat="1" x14ac:dyDescent="0.2">
      <c r="A90" s="49"/>
      <c r="B90" s="49" t="s">
        <v>179</v>
      </c>
      <c r="C90" s="120">
        <f>SUMIF(C88:C88,"=x",$J88:$J88)</f>
        <v>0</v>
      </c>
      <c r="D90" s="111">
        <f>SUMIF(D88:D88,"=x",$J88:$J88)</f>
        <v>0</v>
      </c>
      <c r="E90" s="111">
        <f>SUMIF(E88:E88,"=x",$J88:$J88)</f>
        <v>0</v>
      </c>
      <c r="F90" s="111">
        <f>SUMIF(F88:F88,"=x",$J88:$J88)</f>
        <v>0</v>
      </c>
      <c r="G90" s="239">
        <v>6</v>
      </c>
      <c r="H90" s="240"/>
      <c r="I90" s="240"/>
      <c r="J90" s="240"/>
      <c r="K90" s="241"/>
      <c r="L90" s="99"/>
      <c r="M90" s="110"/>
      <c r="N90" s="110"/>
      <c r="O90" s="191"/>
      <c r="P90" s="197"/>
    </row>
    <row r="91" spans="1:16" s="4" customFormat="1" x14ac:dyDescent="0.2">
      <c r="A91" s="50"/>
      <c r="B91" s="50" t="s">
        <v>33</v>
      </c>
      <c r="C91" s="122">
        <f>SUMPRODUCT(--(C88:C88="x"),--($K88:$K88="K"))</f>
        <v>0</v>
      </c>
      <c r="D91" s="114">
        <f>SUMPRODUCT(--(D88:D88="x"),--($K88:$K88="K"))</f>
        <v>0</v>
      </c>
      <c r="E91" s="114">
        <f>SUMPRODUCT(--(E88:E88="x"),--($K88:$K88="K"))</f>
        <v>0</v>
      </c>
      <c r="F91" s="114">
        <f>SUMPRODUCT(--(F88:F88="x"),--($K88:$K88="K"))</f>
        <v>0</v>
      </c>
      <c r="G91" s="236"/>
      <c r="H91" s="237"/>
      <c r="I91" s="237"/>
      <c r="J91" s="237"/>
      <c r="K91" s="238"/>
      <c r="L91" s="99"/>
      <c r="M91" s="110"/>
      <c r="N91" s="110"/>
      <c r="O91" s="191"/>
      <c r="P91" s="197"/>
    </row>
    <row r="92" spans="1:16" s="4" customFormat="1" x14ac:dyDescent="0.2">
      <c r="A92" s="41" t="s">
        <v>191</v>
      </c>
      <c r="B92" s="42"/>
      <c r="C92" s="272"/>
      <c r="D92" s="273"/>
      <c r="E92" s="273"/>
      <c r="F92" s="273"/>
      <c r="G92" s="272"/>
      <c r="H92" s="273"/>
      <c r="I92" s="273"/>
      <c r="J92" s="273"/>
      <c r="K92" s="274"/>
      <c r="L92" s="101"/>
      <c r="M92" s="106"/>
      <c r="N92" s="106"/>
      <c r="O92" s="102"/>
      <c r="P92" s="196"/>
    </row>
    <row r="93" spans="1:16" s="4" customFormat="1" ht="12.75" customHeight="1" x14ac:dyDescent="0.2">
      <c r="A93" s="24" t="s">
        <v>259</v>
      </c>
      <c r="B93" s="14" t="s">
        <v>193</v>
      </c>
      <c r="C93" s="17"/>
      <c r="D93" s="12"/>
      <c r="E93" s="12" t="s">
        <v>30</v>
      </c>
      <c r="F93" s="12"/>
      <c r="G93" s="17"/>
      <c r="H93" s="12">
        <v>1</v>
      </c>
      <c r="I93" s="12"/>
      <c r="J93" s="19">
        <v>15</v>
      </c>
      <c r="K93" s="19" t="s">
        <v>116</v>
      </c>
      <c r="L93" s="37"/>
      <c r="M93" s="19"/>
      <c r="N93" s="107"/>
      <c r="O93" s="190" t="s">
        <v>138</v>
      </c>
      <c r="P93" s="24" t="s">
        <v>257</v>
      </c>
    </row>
    <row r="94" spans="1:16" s="4" customFormat="1" x14ac:dyDescent="0.2">
      <c r="A94" s="24" t="s">
        <v>260</v>
      </c>
      <c r="B94" s="14" t="s">
        <v>194</v>
      </c>
      <c r="C94" s="17"/>
      <c r="D94" s="12"/>
      <c r="E94" s="12"/>
      <c r="F94" s="12" t="s">
        <v>30</v>
      </c>
      <c r="G94" s="17"/>
      <c r="H94" s="12">
        <v>1</v>
      </c>
      <c r="I94" s="12"/>
      <c r="J94" s="19">
        <v>15</v>
      </c>
      <c r="K94" s="19" t="s">
        <v>116</v>
      </c>
      <c r="L94" s="37"/>
      <c r="M94" s="19"/>
      <c r="N94" s="107"/>
      <c r="O94" s="190" t="s">
        <v>138</v>
      </c>
      <c r="P94" s="24" t="s">
        <v>258</v>
      </c>
    </row>
    <row r="95" spans="1:16" s="4" customFormat="1" x14ac:dyDescent="0.2">
      <c r="A95" s="48"/>
      <c r="B95" s="62" t="s">
        <v>31</v>
      </c>
      <c r="C95" s="118">
        <f>SUMIF(C93:C94,"=x",$G93:$G94)+SUMIF(C93:C94,"=x",$H93:$H94)+SUMIF(C93:C94,"=x",$I93:$I94)</f>
        <v>0</v>
      </c>
      <c r="D95" s="119">
        <f>SUMIF(D93:D94,"=x",$G93:$G94)+SUMIF(D93:D94,"=x",$H93:$H94)+SUMIF(D93:D94,"=x",$I93:$I94)</f>
        <v>0</v>
      </c>
      <c r="E95" s="127">
        <f>SUMIF(E93:E94,"=x",$G93:$G94)+SUMIF(E93:E94,"=x",$H93:$H94)+SUMIF(E93:E94,"=x",$I93:$I94)</f>
        <v>1</v>
      </c>
      <c r="F95" s="127">
        <f>SUMIF(F93:F94,"=x",$G93:$G94)+SUMIF(F93:F94,"=x",$H93:$H94)+SUMIF(F93:F94,"=x",$I93:$I94)</f>
        <v>1</v>
      </c>
      <c r="G95" s="230">
        <f>SUM(C95:F95)</f>
        <v>2</v>
      </c>
      <c r="H95" s="231"/>
      <c r="I95" s="231"/>
      <c r="J95" s="231"/>
      <c r="K95" s="232"/>
      <c r="L95" s="99"/>
      <c r="M95" s="110"/>
      <c r="N95" s="110"/>
      <c r="O95" s="191"/>
      <c r="P95" s="197"/>
    </row>
    <row r="96" spans="1:16" s="4" customFormat="1" x14ac:dyDescent="0.2">
      <c r="A96" s="49"/>
      <c r="B96" s="49" t="s">
        <v>32</v>
      </c>
      <c r="C96" s="204">
        <f>SUMIF(C93:C94,"=x",$J93:$J94)</f>
        <v>0</v>
      </c>
      <c r="D96" s="56">
        <f t="shared" ref="D96:F96" si="0">SUMIF(D93:D94,"=x",$J93:$J94)</f>
        <v>0</v>
      </c>
      <c r="E96" s="56">
        <f t="shared" si="0"/>
        <v>15</v>
      </c>
      <c r="F96" s="205">
        <f t="shared" si="0"/>
        <v>15</v>
      </c>
      <c r="G96" s="239">
        <v>30</v>
      </c>
      <c r="H96" s="240"/>
      <c r="I96" s="240"/>
      <c r="J96" s="240"/>
      <c r="K96" s="241"/>
      <c r="L96" s="99"/>
      <c r="M96" s="110"/>
      <c r="N96" s="110"/>
      <c r="O96" s="191"/>
      <c r="P96" s="197"/>
    </row>
    <row r="97" spans="1:16" s="4" customFormat="1" x14ac:dyDescent="0.2">
      <c r="A97" s="50"/>
      <c r="B97" s="50" t="s">
        <v>33</v>
      </c>
      <c r="C97" s="122">
        <f>SUMPRODUCT(--(C93:C94="x"),--($K93:$K94="K"))</f>
        <v>0</v>
      </c>
      <c r="D97" s="114">
        <f>SUMPRODUCT(--(D93:D94="x"),--($K93:$K94="K"))</f>
        <v>0</v>
      </c>
      <c r="E97" s="114">
        <f>SUMPRODUCT(--(E93:E94="x"),--($K93:$K94="K"))</f>
        <v>0</v>
      </c>
      <c r="F97" s="114">
        <f>SUMPRODUCT(--(F93:F94="x"),--($K93:$K94="K"))</f>
        <v>0</v>
      </c>
      <c r="G97" s="236">
        <f>SUM(C97:F97)</f>
        <v>0</v>
      </c>
      <c r="H97" s="237"/>
      <c r="I97" s="237"/>
      <c r="J97" s="237"/>
      <c r="K97" s="238"/>
      <c r="L97" s="99"/>
      <c r="M97" s="110"/>
      <c r="N97" s="110"/>
      <c r="O97" s="191"/>
      <c r="P97" s="197"/>
    </row>
    <row r="98" spans="1:16" s="4" customFormat="1" x14ac:dyDescent="0.2">
      <c r="A98" s="96" t="s">
        <v>192</v>
      </c>
      <c r="B98" s="97"/>
      <c r="C98" s="264"/>
      <c r="D98" s="265"/>
      <c r="E98" s="265"/>
      <c r="F98" s="266"/>
      <c r="G98" s="264"/>
      <c r="H98" s="265"/>
      <c r="I98" s="265"/>
      <c r="J98" s="265"/>
      <c r="K98" s="266"/>
      <c r="L98" s="86"/>
      <c r="M98" s="87"/>
      <c r="N98" s="87"/>
      <c r="O98" s="79"/>
      <c r="P98" s="196"/>
    </row>
    <row r="99" spans="1:16" s="4" customFormat="1" x14ac:dyDescent="0.2">
      <c r="A99" s="267" t="s">
        <v>31</v>
      </c>
      <c r="B99" s="268"/>
      <c r="C99" s="80"/>
      <c r="D99" s="81"/>
      <c r="E99" s="81"/>
      <c r="F99" s="81"/>
      <c r="G99" s="269">
        <f>SUM(C99:F99)</f>
        <v>0</v>
      </c>
      <c r="H99" s="270"/>
      <c r="I99" s="270"/>
      <c r="J99" s="270"/>
      <c r="K99" s="271"/>
      <c r="L99" s="88"/>
      <c r="M99" s="98"/>
      <c r="N99" s="98"/>
      <c r="O99" s="95"/>
      <c r="P99" s="197"/>
    </row>
    <row r="100" spans="1:16" s="4" customFormat="1" x14ac:dyDescent="0.2">
      <c r="A100" s="254" t="s">
        <v>32</v>
      </c>
      <c r="B100" s="255"/>
      <c r="C100" s="82">
        <f>SUMIF($A2:$A99,$A100,C2:C99)+SUMIF($A2:$A99,$A94,C2:C99)</f>
        <v>0</v>
      </c>
      <c r="D100" s="83">
        <f>SUMIF($A2:$A99,$A100,D2:D99)+SUMIF($A2:$A99,$A94,D2:D99)</f>
        <v>0</v>
      </c>
      <c r="E100" s="83">
        <f>SUMIF($A2:$A99,$A100,E2:E99)+SUMIF($A2:$A99,$A94,E2:E99)</f>
        <v>0</v>
      </c>
      <c r="F100" s="83">
        <f>SUMIF($A2:$A99,$A100,F2:F99)+SUMIF($A2:$A99,$A94,F2:F99)</f>
        <v>0</v>
      </c>
      <c r="G100" s="256">
        <f>G12+G18+G25+G39+G58+G69+G78+G85+G90+G96</f>
        <v>120</v>
      </c>
      <c r="H100" s="257"/>
      <c r="I100" s="257"/>
      <c r="J100" s="257"/>
      <c r="K100" s="258"/>
      <c r="L100" s="89"/>
      <c r="M100" s="98"/>
      <c r="N100" s="98"/>
      <c r="O100" s="95"/>
      <c r="P100" s="197"/>
    </row>
    <row r="101" spans="1:16" s="4" customFormat="1" x14ac:dyDescent="0.2">
      <c r="A101" s="259" t="s">
        <v>33</v>
      </c>
      <c r="B101" s="260"/>
      <c r="C101" s="84"/>
      <c r="D101" s="85"/>
      <c r="E101" s="85"/>
      <c r="F101" s="85"/>
      <c r="G101" s="261">
        <f>SUM(C101:F101)</f>
        <v>0</v>
      </c>
      <c r="H101" s="262"/>
      <c r="I101" s="262"/>
      <c r="J101" s="262"/>
      <c r="K101" s="263"/>
      <c r="L101" s="90"/>
      <c r="M101" s="98"/>
      <c r="N101" s="98"/>
      <c r="O101" s="95"/>
      <c r="P101" s="197"/>
    </row>
    <row r="102" spans="1:16" s="4" customFormat="1" x14ac:dyDescent="0.2">
      <c r="B102" s="2"/>
      <c r="C102" s="2"/>
      <c r="D102" s="2"/>
      <c r="E102" s="2"/>
      <c r="F102" s="2"/>
      <c r="G102" s="2"/>
      <c r="H102" s="2"/>
      <c r="I102" s="2"/>
      <c r="J102" s="2"/>
      <c r="K102" s="1"/>
      <c r="L102" s="2"/>
      <c r="M102" s="2"/>
      <c r="N102" s="2"/>
      <c r="O102" s="13"/>
    </row>
    <row r="103" spans="1:16" s="4" customFormat="1" x14ac:dyDescent="0.2">
      <c r="A103" s="5" t="s">
        <v>390</v>
      </c>
      <c r="B103" s="2"/>
      <c r="C103" s="2"/>
      <c r="D103" s="2"/>
      <c r="E103" s="2"/>
      <c r="F103" s="2"/>
      <c r="G103" s="2"/>
      <c r="H103" s="2"/>
      <c r="I103" s="2"/>
      <c r="J103" s="2"/>
      <c r="K103" s="1"/>
      <c r="L103" s="2"/>
      <c r="M103" s="2"/>
      <c r="N103" s="2"/>
      <c r="O103" s="13"/>
    </row>
    <row r="104" spans="1:16" s="4" customFormat="1" x14ac:dyDescent="0.2">
      <c r="B104" s="2"/>
      <c r="C104" s="2"/>
      <c r="D104" s="2"/>
      <c r="E104" s="2"/>
      <c r="F104" s="2"/>
      <c r="G104" s="2"/>
      <c r="H104" s="2"/>
      <c r="I104" s="2"/>
      <c r="J104" s="2"/>
      <c r="K104" s="1"/>
      <c r="L104" s="2"/>
      <c r="M104" s="2"/>
      <c r="N104" s="2"/>
      <c r="O104" s="13"/>
    </row>
    <row r="105" spans="1:16" s="4" customFormat="1" x14ac:dyDescent="0.2">
      <c r="B105" s="2"/>
      <c r="C105" s="2"/>
      <c r="D105" s="2"/>
      <c r="E105" s="2"/>
      <c r="F105" s="2"/>
      <c r="G105" s="2"/>
      <c r="H105" s="2"/>
      <c r="I105" s="2"/>
      <c r="J105" s="2"/>
      <c r="K105" s="1"/>
      <c r="L105" s="2"/>
      <c r="M105" s="2"/>
      <c r="N105" s="2"/>
      <c r="O105" s="13"/>
    </row>
    <row r="106" spans="1:16" s="4" customFormat="1" x14ac:dyDescent="0.2">
      <c r="A106" s="92" t="s">
        <v>5</v>
      </c>
      <c r="B106" s="1"/>
      <c r="C106" s="2"/>
      <c r="D106" s="2"/>
      <c r="E106" s="2"/>
      <c r="F106" s="2"/>
      <c r="G106" s="2"/>
      <c r="H106" s="2"/>
      <c r="I106" s="2"/>
      <c r="J106" s="2"/>
      <c r="K106" s="1"/>
      <c r="L106" s="2"/>
      <c r="M106" s="2"/>
      <c r="N106" s="2"/>
      <c r="O106" s="13"/>
    </row>
    <row r="107" spans="1:16" s="4" customFormat="1" x14ac:dyDescent="0.2">
      <c r="A107" s="93" t="s">
        <v>195</v>
      </c>
      <c r="B107" s="1"/>
      <c r="C107" s="2"/>
      <c r="D107" s="2"/>
      <c r="E107" s="2"/>
      <c r="F107" s="2"/>
      <c r="G107" s="2"/>
      <c r="H107" s="2"/>
      <c r="I107" s="2"/>
      <c r="J107" s="2"/>
      <c r="K107" s="1"/>
      <c r="L107" s="2"/>
      <c r="M107" s="2"/>
      <c r="N107" s="2"/>
      <c r="O107" s="13"/>
    </row>
    <row r="108" spans="1:16" s="4" customFormat="1" x14ac:dyDescent="0.2">
      <c r="A108" s="93" t="s">
        <v>196</v>
      </c>
      <c r="B108" s="1"/>
      <c r="C108" s="2"/>
      <c r="D108" s="2"/>
      <c r="E108" s="2"/>
      <c r="F108" s="2"/>
      <c r="G108" s="2"/>
      <c r="H108" s="2"/>
      <c r="I108" s="2"/>
      <c r="J108" s="2"/>
      <c r="K108" s="1"/>
      <c r="L108" s="2"/>
      <c r="M108" s="2"/>
      <c r="N108" s="2"/>
      <c r="O108" s="13"/>
    </row>
    <row r="109" spans="1:16" s="4" customFormat="1" x14ac:dyDescent="0.2">
      <c r="A109" s="93" t="s">
        <v>201</v>
      </c>
      <c r="B109" s="1"/>
      <c r="C109" s="2"/>
      <c r="D109" s="2"/>
      <c r="E109" s="2"/>
      <c r="F109" s="2"/>
      <c r="G109" s="2"/>
      <c r="H109" s="2"/>
      <c r="I109" s="2"/>
      <c r="J109" s="2"/>
      <c r="K109" s="1"/>
      <c r="L109" s="2"/>
      <c r="M109" s="2"/>
      <c r="N109" s="2"/>
      <c r="O109" s="13"/>
    </row>
    <row r="110" spans="1:16" s="4" customFormat="1" x14ac:dyDescent="0.2">
      <c r="B110" s="1"/>
      <c r="C110" s="2"/>
      <c r="D110" s="2"/>
      <c r="E110" s="2"/>
      <c r="F110" s="2"/>
      <c r="G110" s="2"/>
      <c r="H110" s="2"/>
      <c r="I110" s="2"/>
      <c r="J110" s="2"/>
      <c r="K110" s="1"/>
      <c r="L110" s="2"/>
      <c r="M110" s="2"/>
      <c r="N110" s="2"/>
      <c r="O110" s="13"/>
    </row>
    <row r="111" spans="1:16" s="4" customFormat="1" x14ac:dyDescent="0.2">
      <c r="A111" s="123" t="s">
        <v>6</v>
      </c>
      <c r="B111" s="1"/>
      <c r="C111" s="2"/>
      <c r="D111" s="2"/>
      <c r="E111" s="2"/>
      <c r="F111" s="2"/>
      <c r="G111" s="2"/>
      <c r="H111" s="2"/>
      <c r="I111" s="2"/>
      <c r="J111" s="2"/>
      <c r="K111" s="1"/>
      <c r="L111" s="2"/>
      <c r="M111" s="2"/>
      <c r="N111" s="2"/>
      <c r="O111" s="13"/>
    </row>
    <row r="112" spans="1:16" s="4" customFormat="1" x14ac:dyDescent="0.2">
      <c r="A112" s="5" t="s">
        <v>197</v>
      </c>
      <c r="B112" s="1"/>
      <c r="C112" s="2"/>
      <c r="D112" s="2"/>
      <c r="E112" s="2"/>
      <c r="F112" s="2"/>
      <c r="G112" s="2"/>
      <c r="H112" s="2"/>
      <c r="I112" s="2"/>
      <c r="J112" s="2"/>
      <c r="K112" s="1"/>
      <c r="L112" s="2"/>
      <c r="M112" s="2"/>
      <c r="N112" s="2"/>
      <c r="O112" s="13"/>
    </row>
    <row r="113" spans="1:15" s="4" customFormat="1" x14ac:dyDescent="0.2">
      <c r="A113" s="7" t="s">
        <v>198</v>
      </c>
      <c r="B113" s="1"/>
      <c r="C113" s="2"/>
      <c r="D113" s="2"/>
      <c r="E113" s="2"/>
      <c r="F113" s="2"/>
      <c r="G113" s="2"/>
      <c r="H113" s="2"/>
      <c r="I113" s="2"/>
      <c r="J113" s="2"/>
      <c r="K113" s="1"/>
      <c r="L113" s="2"/>
      <c r="M113" s="2"/>
      <c r="N113" s="2"/>
      <c r="O113" s="13"/>
    </row>
    <row r="114" spans="1:15" s="4" customFormat="1" x14ac:dyDescent="0.2">
      <c r="A114"/>
      <c r="B114" s="1"/>
      <c r="C114" s="2"/>
      <c r="D114" s="2"/>
      <c r="E114" s="2"/>
      <c r="F114" s="2"/>
      <c r="G114" s="2"/>
      <c r="H114" s="2"/>
      <c r="I114" s="2"/>
      <c r="J114" s="2"/>
      <c r="K114" s="1"/>
      <c r="L114" s="2"/>
      <c r="M114" s="2"/>
      <c r="N114" s="2"/>
      <c r="O114" s="13"/>
    </row>
    <row r="115" spans="1:15" s="4" customFormat="1" x14ac:dyDescent="0.2">
      <c r="A115" s="92" t="s">
        <v>26</v>
      </c>
      <c r="B115" s="1"/>
      <c r="C115" s="2"/>
      <c r="D115" s="2"/>
      <c r="E115" s="2"/>
      <c r="F115" s="2"/>
      <c r="G115" s="2"/>
      <c r="H115" s="2"/>
      <c r="I115" s="2"/>
      <c r="J115" s="2"/>
      <c r="K115" s="1"/>
      <c r="L115" s="2"/>
      <c r="M115" s="2"/>
      <c r="N115" s="2"/>
      <c r="O115" s="13"/>
    </row>
    <row r="116" spans="1:15" s="4" customFormat="1" ht="12.75" customHeight="1" x14ac:dyDescent="0.2">
      <c r="A116" s="124" t="s">
        <v>199</v>
      </c>
      <c r="B116" s="1"/>
      <c r="C116" s="2"/>
      <c r="D116" s="2"/>
      <c r="E116" s="2"/>
      <c r="F116" s="2"/>
      <c r="G116" s="2"/>
      <c r="H116" s="2"/>
      <c r="I116" s="2"/>
      <c r="J116" s="2"/>
      <c r="K116" s="1"/>
      <c r="L116" s="2"/>
      <c r="M116" s="2"/>
      <c r="N116" s="2"/>
      <c r="O116" s="13"/>
    </row>
    <row r="117" spans="1:15" s="4" customFormat="1" x14ac:dyDescent="0.2">
      <c r="A117" s="124" t="s">
        <v>200</v>
      </c>
      <c r="B117" s="1"/>
      <c r="C117" s="2"/>
      <c r="D117" s="2"/>
      <c r="E117" s="2"/>
      <c r="F117" s="2"/>
      <c r="G117" s="2"/>
      <c r="H117" s="2"/>
      <c r="I117" s="2"/>
      <c r="J117" s="2"/>
      <c r="K117" s="1"/>
      <c r="L117" s="2"/>
      <c r="M117" s="2"/>
      <c r="N117" s="2"/>
      <c r="O117" s="13"/>
    </row>
    <row r="118" spans="1:15" s="4" customFormat="1" x14ac:dyDescent="0.2">
      <c r="A118" s="2"/>
      <c r="B118" s="1"/>
      <c r="C118" s="2"/>
      <c r="D118" s="2"/>
      <c r="E118" s="2"/>
      <c r="F118" s="2"/>
      <c r="G118" s="2"/>
      <c r="H118" s="2"/>
      <c r="I118" s="2"/>
      <c r="J118" s="2"/>
      <c r="K118" s="1"/>
      <c r="L118" s="2"/>
      <c r="M118" s="2"/>
      <c r="N118" s="2"/>
      <c r="O118" s="13"/>
    </row>
    <row r="119" spans="1:15" s="4" customFormat="1" x14ac:dyDescent="0.2">
      <c r="A119" s="2"/>
      <c r="B119" s="1"/>
      <c r="C119" s="2"/>
      <c r="D119" s="2"/>
      <c r="E119" s="2"/>
      <c r="F119" s="2"/>
      <c r="G119" s="2"/>
      <c r="H119" s="2"/>
      <c r="I119" s="2"/>
      <c r="J119" s="2"/>
      <c r="K119" s="1"/>
      <c r="L119" s="2"/>
      <c r="M119" s="2"/>
      <c r="N119" s="2"/>
      <c r="O119" s="13"/>
    </row>
    <row r="120" spans="1:15" s="4" customFormat="1" x14ac:dyDescent="0.2">
      <c r="A120" s="2"/>
      <c r="B120" s="1"/>
      <c r="C120" s="2"/>
      <c r="D120" s="2"/>
      <c r="E120" s="2"/>
      <c r="F120" s="2"/>
      <c r="G120" s="2"/>
      <c r="H120" s="2"/>
      <c r="I120" s="2"/>
      <c r="J120" s="2"/>
      <c r="K120" s="1"/>
      <c r="L120" s="2"/>
      <c r="M120" s="2"/>
      <c r="N120" s="2"/>
      <c r="O120" s="13"/>
    </row>
    <row r="121" spans="1:15" s="4" customFormat="1" x14ac:dyDescent="0.2">
      <c r="A121" s="2"/>
      <c r="B121" s="1"/>
      <c r="C121" s="2"/>
      <c r="D121" s="2"/>
      <c r="E121" s="2"/>
      <c r="F121" s="2"/>
      <c r="G121" s="2"/>
      <c r="H121" s="2"/>
      <c r="I121" s="2"/>
      <c r="J121" s="2"/>
      <c r="K121" s="1"/>
      <c r="L121" s="2"/>
      <c r="M121" s="2"/>
      <c r="N121" s="2"/>
      <c r="O121" s="13"/>
    </row>
    <row r="122" spans="1:15" s="4" customFormat="1" x14ac:dyDescent="0.2">
      <c r="A122" s="2"/>
      <c r="B122" s="1"/>
      <c r="C122" s="2"/>
      <c r="D122" s="2"/>
      <c r="E122" s="2"/>
      <c r="F122" s="2"/>
      <c r="G122" s="2"/>
      <c r="H122" s="2"/>
      <c r="I122" s="2"/>
      <c r="J122" s="2"/>
      <c r="K122" s="1"/>
      <c r="L122" s="2"/>
      <c r="M122" s="2"/>
      <c r="N122" s="2"/>
      <c r="O122" s="13"/>
    </row>
    <row r="123" spans="1:15" s="4" customFormat="1" x14ac:dyDescent="0.2">
      <c r="A123" s="2"/>
      <c r="B123" s="1"/>
      <c r="C123" s="2"/>
      <c r="D123" s="2"/>
      <c r="E123" s="2"/>
      <c r="F123" s="2"/>
      <c r="G123" s="2"/>
      <c r="H123" s="2"/>
      <c r="I123" s="2"/>
      <c r="J123" s="2"/>
      <c r="K123" s="1"/>
      <c r="L123" s="2"/>
      <c r="M123" s="2"/>
      <c r="N123" s="2"/>
      <c r="O123" s="13"/>
    </row>
    <row r="124" spans="1:15" s="4" customFormat="1" x14ac:dyDescent="0.2">
      <c r="A124" s="2"/>
      <c r="B124" s="1"/>
      <c r="C124" s="2"/>
      <c r="D124" s="2"/>
      <c r="E124" s="2"/>
      <c r="F124" s="2"/>
      <c r="G124" s="2"/>
      <c r="H124" s="2"/>
      <c r="I124" s="2"/>
      <c r="J124" s="2"/>
      <c r="K124" s="1"/>
      <c r="L124" s="2"/>
      <c r="M124" s="2"/>
      <c r="N124" s="2"/>
      <c r="O124" s="13"/>
    </row>
    <row r="125" spans="1:15" s="4" customFormat="1" x14ac:dyDescent="0.2">
      <c r="A125" s="2"/>
      <c r="B125" s="1"/>
      <c r="C125" s="2"/>
      <c r="D125" s="2"/>
      <c r="E125" s="2"/>
      <c r="F125" s="2"/>
      <c r="G125" s="2"/>
      <c r="H125" s="2"/>
      <c r="I125" s="2"/>
      <c r="J125" s="2"/>
      <c r="K125" s="1"/>
      <c r="L125" s="2"/>
      <c r="M125" s="2"/>
      <c r="N125" s="2"/>
      <c r="O125" s="13"/>
    </row>
    <row r="126" spans="1:15" s="4" customFormat="1" x14ac:dyDescent="0.2">
      <c r="A126" s="2"/>
      <c r="B126" s="1"/>
      <c r="C126" s="2"/>
      <c r="D126" s="2"/>
      <c r="E126" s="2"/>
      <c r="F126" s="2"/>
      <c r="G126" s="2"/>
      <c r="H126" s="2"/>
      <c r="I126" s="2"/>
      <c r="J126" s="2"/>
      <c r="K126" s="1"/>
      <c r="L126" s="2"/>
      <c r="M126" s="2"/>
      <c r="N126" s="2"/>
      <c r="O126" s="13"/>
    </row>
    <row r="127" spans="1:15" s="4" customFormat="1" x14ac:dyDescent="0.2">
      <c r="A127" s="2"/>
      <c r="B127" s="1"/>
      <c r="C127" s="2"/>
      <c r="D127" s="2"/>
      <c r="E127" s="2"/>
      <c r="F127" s="2"/>
      <c r="G127" s="2"/>
      <c r="H127" s="2"/>
      <c r="I127" s="2"/>
      <c r="J127" s="2"/>
      <c r="K127" s="1"/>
      <c r="L127" s="2"/>
      <c r="M127" s="2"/>
      <c r="N127" s="2"/>
      <c r="O127" s="13"/>
    </row>
    <row r="128" spans="1:15" s="4" customFormat="1" x14ac:dyDescent="0.2">
      <c r="A128" s="2"/>
      <c r="B128" s="1"/>
      <c r="C128" s="2"/>
      <c r="D128" s="2"/>
      <c r="E128" s="2"/>
      <c r="F128" s="2"/>
      <c r="G128" s="2"/>
      <c r="H128" s="2"/>
      <c r="I128" s="2"/>
      <c r="J128" s="2"/>
      <c r="K128" s="1"/>
      <c r="L128" s="2"/>
      <c r="M128" s="2"/>
      <c r="N128" s="2"/>
      <c r="O128" s="13"/>
    </row>
    <row r="129" spans="1:15" s="4" customFormat="1" x14ac:dyDescent="0.2">
      <c r="A129" s="2"/>
      <c r="B129" s="1"/>
      <c r="C129" s="2"/>
      <c r="D129" s="2"/>
      <c r="E129" s="2"/>
      <c r="F129" s="2"/>
      <c r="G129" s="2"/>
      <c r="H129" s="2"/>
      <c r="I129" s="2"/>
      <c r="J129" s="2"/>
      <c r="K129" s="1"/>
      <c r="L129" s="2"/>
      <c r="M129" s="2"/>
      <c r="N129" s="2"/>
      <c r="O129" s="13"/>
    </row>
    <row r="130" spans="1:15" s="4" customFormat="1" x14ac:dyDescent="0.2">
      <c r="A130" s="2"/>
      <c r="B130" s="1"/>
      <c r="C130" s="2"/>
      <c r="D130" s="2"/>
      <c r="E130" s="2"/>
      <c r="F130" s="2"/>
      <c r="G130" s="2"/>
      <c r="H130" s="2"/>
      <c r="I130" s="2"/>
      <c r="J130" s="2"/>
      <c r="K130" s="1"/>
      <c r="L130" s="2"/>
      <c r="M130" s="2"/>
      <c r="N130" s="2"/>
      <c r="O130" s="13"/>
    </row>
    <row r="131" spans="1:15" s="4" customFormat="1" x14ac:dyDescent="0.2">
      <c r="A131" s="2"/>
      <c r="B131" s="1"/>
      <c r="C131" s="2"/>
      <c r="D131" s="2"/>
      <c r="E131" s="2"/>
      <c r="F131" s="2"/>
      <c r="G131" s="2"/>
      <c r="H131" s="2"/>
      <c r="I131" s="2"/>
      <c r="J131" s="2"/>
      <c r="K131" s="1"/>
      <c r="L131" s="2"/>
      <c r="M131" s="2"/>
      <c r="N131" s="2"/>
      <c r="O131" s="13"/>
    </row>
    <row r="132" spans="1:15" s="4" customFormat="1" x14ac:dyDescent="0.2">
      <c r="A132" s="2"/>
      <c r="B132" s="1"/>
      <c r="C132" s="2"/>
      <c r="D132" s="2"/>
      <c r="E132" s="2"/>
      <c r="F132" s="2"/>
      <c r="G132" s="2"/>
      <c r="H132" s="2"/>
      <c r="I132" s="2"/>
      <c r="J132" s="2"/>
      <c r="K132" s="1"/>
      <c r="L132" s="2"/>
      <c r="M132" s="2"/>
      <c r="N132" s="2"/>
      <c r="O132" s="13"/>
    </row>
    <row r="133" spans="1:15" s="4" customFormat="1" x14ac:dyDescent="0.2">
      <c r="A133" s="2"/>
      <c r="B133" s="1"/>
      <c r="C133" s="2"/>
      <c r="D133" s="2"/>
      <c r="E133" s="2"/>
      <c r="F133" s="2"/>
      <c r="G133" s="2"/>
      <c r="H133" s="2"/>
      <c r="I133" s="2"/>
      <c r="J133" s="2"/>
      <c r="K133" s="1"/>
      <c r="L133" s="2"/>
      <c r="M133" s="2"/>
      <c r="N133" s="2"/>
      <c r="O133" s="13"/>
    </row>
    <row r="134" spans="1:15" s="4" customFormat="1" x14ac:dyDescent="0.2">
      <c r="A134" s="2"/>
      <c r="B134" s="1"/>
      <c r="C134" s="2"/>
      <c r="D134" s="2"/>
      <c r="E134" s="2"/>
      <c r="F134" s="2"/>
      <c r="G134" s="2"/>
      <c r="H134" s="2"/>
      <c r="I134" s="2"/>
      <c r="J134" s="2"/>
      <c r="K134" s="1"/>
      <c r="L134" s="2"/>
      <c r="M134" s="2"/>
      <c r="N134" s="2"/>
      <c r="O134" s="13"/>
    </row>
    <row r="135" spans="1:15" s="4" customFormat="1" x14ac:dyDescent="0.2">
      <c r="A135" s="2"/>
      <c r="B135" s="1"/>
      <c r="C135" s="2"/>
      <c r="D135" s="2"/>
      <c r="E135" s="2"/>
      <c r="F135" s="2"/>
      <c r="G135" s="2"/>
      <c r="H135" s="2"/>
      <c r="I135" s="2"/>
      <c r="J135" s="2"/>
      <c r="K135" s="1"/>
      <c r="L135" s="2"/>
      <c r="M135" s="2"/>
      <c r="N135" s="2"/>
      <c r="O135" s="13"/>
    </row>
    <row r="136" spans="1:15" s="4" customFormat="1" x14ac:dyDescent="0.2">
      <c r="A136" s="2"/>
      <c r="B136" s="1"/>
      <c r="C136" s="2"/>
      <c r="D136" s="2"/>
      <c r="E136" s="2"/>
      <c r="F136" s="2"/>
      <c r="G136" s="2"/>
      <c r="H136" s="2"/>
      <c r="I136" s="2"/>
      <c r="J136" s="2"/>
      <c r="K136" s="1"/>
      <c r="L136" s="2"/>
      <c r="M136" s="2"/>
      <c r="N136" s="2"/>
      <c r="O136" s="13"/>
    </row>
    <row r="137" spans="1:15" s="4" customFormat="1" x14ac:dyDescent="0.2">
      <c r="A137" s="2"/>
      <c r="B137" s="1"/>
      <c r="C137" s="2"/>
      <c r="D137" s="2"/>
      <c r="E137" s="2"/>
      <c r="F137" s="2"/>
      <c r="G137" s="2"/>
      <c r="H137" s="2"/>
      <c r="I137" s="2"/>
      <c r="J137" s="2"/>
      <c r="K137" s="1"/>
      <c r="L137" s="2"/>
      <c r="M137" s="2"/>
      <c r="N137" s="2"/>
      <c r="O137" s="13"/>
    </row>
    <row r="138" spans="1:15" s="4" customFormat="1" x14ac:dyDescent="0.2">
      <c r="A138" s="2"/>
      <c r="B138" s="1"/>
      <c r="C138" s="2"/>
      <c r="D138" s="2"/>
      <c r="E138" s="2"/>
      <c r="F138" s="2"/>
      <c r="G138" s="2"/>
      <c r="H138" s="2"/>
      <c r="I138" s="2"/>
      <c r="J138" s="2"/>
      <c r="K138" s="1"/>
      <c r="L138" s="2"/>
      <c r="M138" s="2"/>
      <c r="N138" s="2"/>
      <c r="O138" s="13"/>
    </row>
    <row r="139" spans="1:15" s="4" customFormat="1" x14ac:dyDescent="0.2">
      <c r="A139" s="2"/>
      <c r="B139" s="1"/>
      <c r="C139" s="2"/>
      <c r="D139" s="2"/>
      <c r="E139" s="2"/>
      <c r="F139" s="2"/>
      <c r="G139" s="2"/>
      <c r="H139" s="2"/>
      <c r="I139" s="2"/>
      <c r="J139" s="2"/>
      <c r="K139" s="1"/>
      <c r="L139" s="2"/>
      <c r="M139" s="2"/>
      <c r="N139" s="2"/>
      <c r="O139" s="13"/>
    </row>
    <row r="140" spans="1:15" s="4" customFormat="1" x14ac:dyDescent="0.2">
      <c r="A140" s="2"/>
      <c r="B140" s="1"/>
      <c r="C140" s="2"/>
      <c r="D140" s="2"/>
      <c r="E140" s="2"/>
      <c r="F140" s="2"/>
      <c r="G140" s="2"/>
      <c r="H140" s="2"/>
      <c r="I140" s="2"/>
      <c r="J140" s="2"/>
      <c r="K140" s="1"/>
      <c r="L140" s="2"/>
      <c r="M140" s="2"/>
      <c r="N140" s="2"/>
      <c r="O140" s="13"/>
    </row>
    <row r="141" spans="1:15" s="4" customFormat="1" x14ac:dyDescent="0.2">
      <c r="A141" s="2"/>
      <c r="B141" s="1"/>
      <c r="C141" s="2"/>
      <c r="D141" s="2"/>
      <c r="E141" s="2"/>
      <c r="F141" s="2"/>
      <c r="G141" s="2"/>
      <c r="H141" s="2"/>
      <c r="I141" s="2"/>
      <c r="J141" s="2"/>
      <c r="K141" s="1"/>
      <c r="L141" s="2"/>
      <c r="M141" s="2"/>
      <c r="N141" s="2"/>
      <c r="O141" s="13"/>
    </row>
    <row r="142" spans="1:15" s="4" customFormat="1" x14ac:dyDescent="0.2">
      <c r="A142" s="2"/>
      <c r="B142" s="1"/>
      <c r="C142" s="2"/>
      <c r="D142" s="2"/>
      <c r="E142" s="2"/>
      <c r="F142" s="2"/>
      <c r="G142" s="2"/>
      <c r="H142" s="2"/>
      <c r="I142" s="2"/>
      <c r="J142" s="2"/>
      <c r="K142" s="1"/>
      <c r="L142" s="2"/>
      <c r="M142" s="2"/>
      <c r="N142" s="2"/>
      <c r="O142" s="13"/>
    </row>
    <row r="143" spans="1:15" s="4" customFormat="1" x14ac:dyDescent="0.2">
      <c r="A143" s="2"/>
      <c r="B143" s="1"/>
      <c r="C143" s="2"/>
      <c r="D143" s="2"/>
      <c r="E143" s="2"/>
      <c r="F143" s="2"/>
      <c r="G143" s="2"/>
      <c r="H143" s="2"/>
      <c r="I143" s="2"/>
      <c r="J143" s="2"/>
      <c r="K143" s="1"/>
      <c r="L143" s="2"/>
      <c r="M143" s="2"/>
      <c r="N143" s="2"/>
      <c r="O143" s="13"/>
    </row>
    <row r="144" spans="1:15" s="4" customFormat="1" x14ac:dyDescent="0.2">
      <c r="A144" s="2"/>
      <c r="B144" s="1"/>
      <c r="C144" s="2"/>
      <c r="D144" s="2"/>
      <c r="E144" s="2"/>
      <c r="F144" s="2"/>
      <c r="G144" s="2"/>
      <c r="H144" s="2"/>
      <c r="I144" s="2"/>
      <c r="J144" s="2"/>
      <c r="K144" s="1"/>
      <c r="L144" s="2"/>
      <c r="M144" s="2"/>
      <c r="N144" s="2"/>
      <c r="O144" s="13"/>
    </row>
    <row r="145" spans="1:15" s="4" customFormat="1" x14ac:dyDescent="0.2">
      <c r="A145" s="2"/>
      <c r="B145" s="1"/>
      <c r="C145" s="2"/>
      <c r="D145" s="2"/>
      <c r="E145" s="2"/>
      <c r="F145" s="2"/>
      <c r="G145" s="2"/>
      <c r="H145" s="2"/>
      <c r="I145" s="2"/>
      <c r="J145" s="2"/>
      <c r="K145" s="1"/>
      <c r="L145" s="2"/>
      <c r="M145" s="2"/>
      <c r="N145" s="2"/>
      <c r="O145" s="13"/>
    </row>
    <row r="146" spans="1:15" s="4" customFormat="1" x14ac:dyDescent="0.2">
      <c r="A146" s="2"/>
      <c r="B146" s="1"/>
      <c r="C146" s="2"/>
      <c r="D146" s="2"/>
      <c r="E146" s="2"/>
      <c r="F146" s="2"/>
      <c r="G146" s="2"/>
      <c r="H146" s="2"/>
      <c r="I146" s="2"/>
      <c r="J146" s="2"/>
      <c r="K146" s="1"/>
      <c r="L146" s="2"/>
      <c r="M146" s="2"/>
      <c r="N146" s="2"/>
      <c r="O146" s="13"/>
    </row>
    <row r="147" spans="1:15" s="4" customFormat="1" x14ac:dyDescent="0.2">
      <c r="A147" s="2"/>
      <c r="B147" s="1"/>
      <c r="C147" s="2"/>
      <c r="D147" s="2"/>
      <c r="E147" s="2"/>
      <c r="F147" s="2"/>
      <c r="G147" s="2"/>
      <c r="H147" s="2"/>
      <c r="I147" s="2"/>
      <c r="J147" s="2"/>
      <c r="K147" s="1"/>
      <c r="L147" s="2"/>
      <c r="M147" s="2"/>
      <c r="N147" s="2"/>
      <c r="O147" s="13"/>
    </row>
    <row r="148" spans="1:15" s="4" customFormat="1" x14ac:dyDescent="0.2">
      <c r="A148" s="2"/>
      <c r="B148" s="1"/>
      <c r="C148" s="2"/>
      <c r="D148" s="2"/>
      <c r="E148" s="2"/>
      <c r="F148" s="2"/>
      <c r="G148" s="2"/>
      <c r="H148" s="2"/>
      <c r="I148" s="2"/>
      <c r="J148" s="2"/>
      <c r="K148" s="1"/>
      <c r="L148" s="2"/>
      <c r="M148" s="2"/>
      <c r="N148" s="2"/>
      <c r="O148" s="13"/>
    </row>
    <row r="149" spans="1:15" s="4" customFormat="1" x14ac:dyDescent="0.2">
      <c r="A149" s="2"/>
      <c r="B149" s="1"/>
      <c r="C149" s="2"/>
      <c r="D149" s="2"/>
      <c r="E149" s="2"/>
      <c r="F149" s="2"/>
      <c r="G149" s="2"/>
      <c r="H149" s="2"/>
      <c r="I149" s="2"/>
      <c r="J149" s="2"/>
      <c r="K149" s="1"/>
      <c r="L149" s="2"/>
      <c r="M149" s="2"/>
      <c r="N149" s="2"/>
      <c r="O149" s="13"/>
    </row>
    <row r="150" spans="1:15" s="4" customFormat="1" x14ac:dyDescent="0.2">
      <c r="A150" s="2"/>
      <c r="B150" s="1"/>
      <c r="C150" s="2"/>
      <c r="D150" s="2"/>
      <c r="E150" s="2"/>
      <c r="F150" s="2"/>
      <c r="G150" s="2"/>
      <c r="H150" s="2"/>
      <c r="I150" s="2"/>
      <c r="J150" s="2"/>
      <c r="K150" s="1"/>
      <c r="L150" s="2"/>
      <c r="M150" s="2"/>
      <c r="N150" s="2"/>
      <c r="O150" s="13"/>
    </row>
    <row r="151" spans="1:15" s="4" customFormat="1" x14ac:dyDescent="0.2">
      <c r="A151" s="2"/>
      <c r="B151" s="1"/>
      <c r="C151" s="2"/>
      <c r="D151" s="2"/>
      <c r="E151" s="2"/>
      <c r="F151" s="2"/>
      <c r="G151" s="2"/>
      <c r="H151" s="2"/>
      <c r="I151" s="2"/>
      <c r="J151" s="2"/>
      <c r="K151" s="1"/>
      <c r="L151" s="2"/>
      <c r="M151" s="2"/>
      <c r="N151" s="2"/>
      <c r="O151" s="13"/>
    </row>
    <row r="152" spans="1:15" s="4" customFormat="1" x14ac:dyDescent="0.2">
      <c r="A152" s="2"/>
      <c r="B152" s="1"/>
      <c r="C152" s="2"/>
      <c r="D152" s="2"/>
      <c r="E152" s="2"/>
      <c r="F152" s="2"/>
      <c r="G152" s="2"/>
      <c r="H152" s="2"/>
      <c r="I152" s="2"/>
      <c r="J152" s="2"/>
      <c r="K152" s="1"/>
      <c r="L152" s="2"/>
      <c r="M152" s="2"/>
      <c r="N152" s="2"/>
      <c r="O152" s="13"/>
    </row>
    <row r="153" spans="1:15" s="4" customFormat="1" x14ac:dyDescent="0.2">
      <c r="A153" s="2"/>
      <c r="B153" s="1"/>
      <c r="C153" s="2"/>
      <c r="D153" s="2"/>
      <c r="E153" s="2"/>
      <c r="F153" s="2"/>
      <c r="G153" s="2"/>
      <c r="H153" s="2"/>
      <c r="I153" s="2"/>
      <c r="J153" s="2"/>
      <c r="K153" s="1"/>
      <c r="L153" s="2"/>
      <c r="M153" s="2"/>
      <c r="N153" s="2"/>
      <c r="O153" s="13"/>
    </row>
    <row r="154" spans="1:15" s="4" customFormat="1" x14ac:dyDescent="0.2">
      <c r="A154" s="2"/>
      <c r="B154" s="1"/>
      <c r="C154" s="2"/>
      <c r="D154" s="2"/>
      <c r="E154" s="2"/>
      <c r="F154" s="2"/>
      <c r="G154" s="2"/>
      <c r="H154" s="2"/>
      <c r="I154" s="2"/>
      <c r="J154" s="2"/>
      <c r="K154" s="1"/>
      <c r="L154" s="2"/>
      <c r="M154" s="2"/>
      <c r="N154" s="2"/>
      <c r="O154" s="13"/>
    </row>
    <row r="155" spans="1:15" s="4" customFormat="1" x14ac:dyDescent="0.2">
      <c r="A155" s="2"/>
      <c r="B155" s="1"/>
      <c r="C155" s="2"/>
      <c r="D155" s="2"/>
      <c r="E155" s="2"/>
      <c r="F155" s="2"/>
      <c r="G155" s="2"/>
      <c r="H155" s="2"/>
      <c r="I155" s="2"/>
      <c r="J155" s="2"/>
      <c r="K155" s="1"/>
      <c r="L155" s="2"/>
      <c r="M155" s="2"/>
      <c r="N155" s="2"/>
      <c r="O155" s="13"/>
    </row>
    <row r="156" spans="1:15" s="4" customFormat="1" x14ac:dyDescent="0.2">
      <c r="A156" s="2"/>
      <c r="B156" s="1"/>
      <c r="C156" s="2"/>
      <c r="D156" s="2"/>
      <c r="E156" s="2"/>
      <c r="F156" s="2"/>
      <c r="G156" s="2"/>
      <c r="H156" s="2"/>
      <c r="I156" s="2"/>
      <c r="J156" s="2"/>
      <c r="K156" s="1"/>
      <c r="L156" s="2"/>
      <c r="M156" s="2"/>
      <c r="N156" s="2"/>
      <c r="O156" s="13"/>
    </row>
    <row r="157" spans="1:15" s="4" customFormat="1" x14ac:dyDescent="0.2">
      <c r="A157" s="2"/>
      <c r="B157" s="1"/>
      <c r="C157" s="2"/>
      <c r="D157" s="2"/>
      <c r="E157" s="2"/>
      <c r="F157" s="2"/>
      <c r="G157" s="2"/>
      <c r="H157" s="2"/>
      <c r="I157" s="2"/>
      <c r="J157" s="2"/>
      <c r="K157" s="1"/>
      <c r="L157" s="2"/>
      <c r="M157" s="2"/>
      <c r="N157" s="2"/>
      <c r="O157" s="13"/>
    </row>
    <row r="158" spans="1:15" s="4" customFormat="1" x14ac:dyDescent="0.2">
      <c r="A158" s="2"/>
      <c r="B158" s="1"/>
      <c r="C158" s="2"/>
      <c r="D158" s="2"/>
      <c r="E158" s="2"/>
      <c r="F158" s="2"/>
      <c r="G158" s="2"/>
      <c r="H158" s="2"/>
      <c r="I158" s="2"/>
      <c r="J158" s="2"/>
      <c r="K158" s="1"/>
      <c r="L158" s="2"/>
      <c r="M158" s="2"/>
      <c r="N158" s="2"/>
      <c r="O158" s="13"/>
    </row>
    <row r="159" spans="1:15" s="4" customFormat="1" x14ac:dyDescent="0.2">
      <c r="A159" s="2"/>
      <c r="B159" s="1"/>
      <c r="C159" s="2"/>
      <c r="D159" s="2"/>
      <c r="E159" s="2"/>
      <c r="F159" s="2"/>
      <c r="G159" s="2"/>
      <c r="H159" s="2"/>
      <c r="I159" s="2"/>
      <c r="J159" s="2"/>
      <c r="K159" s="1"/>
      <c r="L159" s="2"/>
      <c r="M159" s="2"/>
      <c r="N159" s="2"/>
      <c r="O159" s="13"/>
    </row>
    <row r="160" spans="1:15" s="4" customFormat="1" x14ac:dyDescent="0.2">
      <c r="A160" s="2"/>
      <c r="B160" s="1"/>
      <c r="C160" s="2"/>
      <c r="D160" s="2"/>
      <c r="E160" s="2"/>
      <c r="F160" s="2"/>
      <c r="G160" s="2"/>
      <c r="H160" s="2"/>
      <c r="I160" s="2"/>
      <c r="J160" s="2"/>
      <c r="K160" s="1"/>
      <c r="L160" s="2"/>
      <c r="M160" s="2"/>
      <c r="N160" s="2"/>
      <c r="O160" s="13"/>
    </row>
    <row r="161" spans="1:15" s="5" customFormat="1" x14ac:dyDescent="0.2">
      <c r="A161" s="2"/>
      <c r="B161" s="1"/>
      <c r="C161" s="2"/>
      <c r="D161" s="2"/>
      <c r="E161" s="2"/>
      <c r="F161" s="2"/>
      <c r="G161" s="2"/>
      <c r="H161" s="2"/>
      <c r="I161" s="2"/>
      <c r="J161" s="2"/>
      <c r="K161" s="1"/>
      <c r="L161" s="2"/>
      <c r="M161" s="2"/>
      <c r="N161" s="2"/>
      <c r="O161" s="13"/>
    </row>
    <row r="162" spans="1:15" s="5" customFormat="1" x14ac:dyDescent="0.2">
      <c r="A162" s="2"/>
      <c r="B162" s="1"/>
      <c r="C162" s="2"/>
      <c r="D162" s="2"/>
      <c r="E162" s="2"/>
      <c r="F162" s="2"/>
      <c r="G162" s="2"/>
      <c r="H162" s="2"/>
      <c r="I162" s="2"/>
      <c r="J162" s="2"/>
      <c r="K162" s="1"/>
      <c r="L162" s="2"/>
      <c r="M162" s="2"/>
      <c r="N162" s="2"/>
      <c r="O162" s="13"/>
    </row>
    <row r="163" spans="1:15" s="5" customFormat="1" x14ac:dyDescent="0.2">
      <c r="A163" s="2"/>
      <c r="B163" s="1"/>
      <c r="C163" s="2"/>
      <c r="D163" s="2"/>
      <c r="E163" s="2"/>
      <c r="F163" s="2"/>
      <c r="G163" s="2"/>
      <c r="H163" s="2"/>
      <c r="I163" s="2"/>
      <c r="J163" s="2"/>
      <c r="K163" s="1"/>
      <c r="L163" s="2"/>
      <c r="M163" s="2"/>
      <c r="N163" s="2"/>
      <c r="O163" s="13"/>
    </row>
    <row r="164" spans="1:15" s="5" customFormat="1" x14ac:dyDescent="0.2">
      <c r="A164" s="2"/>
      <c r="B164" s="1"/>
      <c r="C164" s="2"/>
      <c r="D164" s="2"/>
      <c r="E164" s="2"/>
      <c r="F164" s="2"/>
      <c r="G164" s="2"/>
      <c r="H164" s="2"/>
      <c r="I164" s="2"/>
      <c r="J164" s="2"/>
      <c r="K164" s="1"/>
      <c r="L164" s="2"/>
      <c r="M164" s="2"/>
      <c r="N164" s="2"/>
      <c r="O164" s="13"/>
    </row>
    <row r="165" spans="1:15" s="4" customFormat="1" x14ac:dyDescent="0.2">
      <c r="A165" s="2"/>
      <c r="B165" s="1"/>
      <c r="C165" s="2"/>
      <c r="D165" s="2"/>
      <c r="E165" s="2"/>
      <c r="F165" s="2"/>
      <c r="G165" s="2"/>
      <c r="H165" s="2"/>
      <c r="I165" s="2"/>
      <c r="J165" s="2"/>
      <c r="K165" s="1"/>
      <c r="L165" s="2"/>
      <c r="M165" s="2"/>
      <c r="N165" s="2"/>
      <c r="O165" s="13"/>
    </row>
    <row r="166" spans="1:15" s="4" customFormat="1" x14ac:dyDescent="0.2">
      <c r="A166" s="2"/>
      <c r="B166" s="1"/>
      <c r="C166" s="2"/>
      <c r="D166" s="2"/>
      <c r="E166" s="2"/>
      <c r="F166" s="2"/>
      <c r="G166" s="2"/>
      <c r="H166" s="2"/>
      <c r="I166" s="2"/>
      <c r="J166" s="2"/>
      <c r="K166" s="1"/>
      <c r="L166" s="2"/>
      <c r="M166" s="2"/>
      <c r="N166" s="2"/>
      <c r="O166" s="13"/>
    </row>
    <row r="167" spans="1:15" s="4" customFormat="1" x14ac:dyDescent="0.2">
      <c r="A167" s="2"/>
      <c r="B167" s="1"/>
      <c r="C167" s="2"/>
      <c r="D167" s="2"/>
      <c r="E167" s="2"/>
      <c r="F167" s="2"/>
      <c r="G167" s="2"/>
      <c r="H167" s="2"/>
      <c r="I167" s="2"/>
      <c r="J167" s="2"/>
      <c r="K167" s="1"/>
      <c r="L167" s="2"/>
      <c r="M167" s="2"/>
      <c r="N167" s="2"/>
      <c r="O167" s="13"/>
    </row>
    <row r="168" spans="1:15" s="4" customFormat="1" x14ac:dyDescent="0.2">
      <c r="A168" s="2"/>
      <c r="B168" s="1"/>
      <c r="C168" s="2"/>
      <c r="D168" s="2"/>
      <c r="E168" s="2"/>
      <c r="F168" s="2"/>
      <c r="G168" s="2"/>
      <c r="H168" s="2"/>
      <c r="I168" s="2"/>
      <c r="J168" s="2"/>
      <c r="K168" s="1"/>
      <c r="L168" s="2"/>
      <c r="M168" s="2"/>
      <c r="N168" s="2"/>
      <c r="O168" s="13"/>
    </row>
    <row r="169" spans="1:15" s="4" customFormat="1" x14ac:dyDescent="0.2">
      <c r="A169" s="2"/>
      <c r="B169" s="1"/>
      <c r="C169" s="2"/>
      <c r="D169" s="2"/>
      <c r="E169" s="2"/>
      <c r="F169" s="2"/>
      <c r="G169" s="2"/>
      <c r="H169" s="2"/>
      <c r="I169" s="2"/>
      <c r="J169" s="2"/>
      <c r="K169" s="1"/>
      <c r="L169" s="2"/>
      <c r="M169" s="2"/>
      <c r="N169" s="2"/>
      <c r="O169" s="13"/>
    </row>
    <row r="170" spans="1:15" s="4" customFormat="1" x14ac:dyDescent="0.2">
      <c r="A170" s="2"/>
      <c r="B170" s="1"/>
      <c r="C170" s="2"/>
      <c r="D170" s="2"/>
      <c r="E170" s="2"/>
      <c r="F170" s="2"/>
      <c r="G170" s="2"/>
      <c r="H170" s="2"/>
      <c r="I170" s="2"/>
      <c r="J170" s="2"/>
      <c r="K170" s="1"/>
      <c r="L170" s="2"/>
      <c r="M170" s="2"/>
      <c r="N170" s="2"/>
      <c r="O170" s="13"/>
    </row>
    <row r="171" spans="1:15" s="5" customFormat="1" x14ac:dyDescent="0.2">
      <c r="A171" s="2"/>
      <c r="B171" s="1"/>
      <c r="C171" s="2"/>
      <c r="D171" s="2"/>
      <c r="E171" s="2"/>
      <c r="F171" s="2"/>
      <c r="G171" s="2"/>
      <c r="H171" s="2"/>
      <c r="I171" s="2"/>
      <c r="J171" s="2"/>
      <c r="K171" s="1"/>
      <c r="L171" s="2"/>
      <c r="M171" s="2"/>
      <c r="N171" s="2"/>
      <c r="O171" s="13"/>
    </row>
    <row r="172" spans="1:15" s="5" customFormat="1" x14ac:dyDescent="0.2">
      <c r="A172" s="2"/>
      <c r="B172" s="1"/>
      <c r="C172" s="2"/>
      <c r="D172" s="2"/>
      <c r="E172" s="2"/>
      <c r="F172" s="2"/>
      <c r="G172" s="2"/>
      <c r="H172" s="2"/>
      <c r="I172" s="2"/>
      <c r="J172" s="2"/>
      <c r="K172" s="1"/>
      <c r="L172" s="2"/>
      <c r="M172" s="2"/>
      <c r="N172" s="2"/>
      <c r="O172" s="13"/>
    </row>
    <row r="173" spans="1:15" s="5" customFormat="1" x14ac:dyDescent="0.2">
      <c r="A173" s="2"/>
      <c r="B173" s="1"/>
      <c r="C173" s="2"/>
      <c r="D173" s="2"/>
      <c r="E173" s="2"/>
      <c r="F173" s="2"/>
      <c r="G173" s="2"/>
      <c r="H173" s="2"/>
      <c r="I173" s="2"/>
      <c r="J173" s="2"/>
      <c r="K173" s="1"/>
      <c r="L173" s="2"/>
      <c r="M173" s="2"/>
      <c r="N173" s="2"/>
      <c r="O173" s="13"/>
    </row>
    <row r="174" spans="1:15" s="5" customFormat="1" x14ac:dyDescent="0.2">
      <c r="A174" s="2"/>
      <c r="B174" s="1"/>
      <c r="C174" s="2"/>
      <c r="D174" s="2"/>
      <c r="E174" s="2"/>
      <c r="F174" s="2"/>
      <c r="G174" s="2"/>
      <c r="H174" s="2"/>
      <c r="I174" s="2"/>
      <c r="J174" s="2"/>
      <c r="K174" s="1"/>
      <c r="L174" s="2"/>
      <c r="M174" s="2"/>
      <c r="N174" s="2"/>
      <c r="O174" s="13"/>
    </row>
    <row r="175" spans="1:15" s="5" customFormat="1" x14ac:dyDescent="0.2">
      <c r="A175" s="2"/>
      <c r="B175" s="1"/>
      <c r="C175" s="2"/>
      <c r="D175" s="2"/>
      <c r="E175" s="2"/>
      <c r="F175" s="2"/>
      <c r="G175" s="2"/>
      <c r="H175" s="2"/>
      <c r="I175" s="2"/>
      <c r="J175" s="2"/>
      <c r="K175" s="1"/>
      <c r="L175" s="2"/>
      <c r="M175" s="2"/>
      <c r="N175" s="2"/>
      <c r="O175" s="13"/>
    </row>
    <row r="176" spans="1:15" s="6" customFormat="1" x14ac:dyDescent="0.2">
      <c r="A176" s="2"/>
      <c r="B176" s="1"/>
      <c r="C176" s="2"/>
      <c r="D176" s="2"/>
      <c r="E176" s="2"/>
      <c r="F176" s="2"/>
      <c r="G176" s="2"/>
      <c r="H176" s="2"/>
      <c r="I176" s="2"/>
      <c r="J176" s="2"/>
      <c r="K176" s="1"/>
      <c r="L176" s="2"/>
      <c r="M176" s="2"/>
      <c r="N176" s="2"/>
      <c r="O176" s="13"/>
    </row>
    <row r="177" spans="1:15" s="7" customFormat="1" x14ac:dyDescent="0.2">
      <c r="A177" s="2"/>
      <c r="B177" s="1"/>
      <c r="C177" s="2"/>
      <c r="D177" s="2"/>
      <c r="E177" s="2"/>
      <c r="F177" s="2"/>
      <c r="G177" s="2"/>
      <c r="H177" s="2"/>
      <c r="I177" s="2"/>
      <c r="J177" s="2"/>
      <c r="K177" s="1"/>
      <c r="L177" s="2"/>
      <c r="M177" s="2"/>
      <c r="N177" s="2"/>
      <c r="O177" s="13"/>
    </row>
    <row r="178" spans="1:15" s="4" customFormat="1" x14ac:dyDescent="0.2">
      <c r="A178" s="2"/>
      <c r="B178" s="1"/>
      <c r="C178" s="2"/>
      <c r="D178" s="2"/>
      <c r="E178" s="2"/>
      <c r="F178" s="2"/>
      <c r="G178" s="2"/>
      <c r="H178" s="2"/>
      <c r="I178" s="2"/>
      <c r="J178" s="2"/>
      <c r="K178" s="1"/>
      <c r="L178" s="2"/>
      <c r="M178" s="2"/>
      <c r="N178" s="2"/>
      <c r="O178" s="13"/>
    </row>
    <row r="179" spans="1:15" s="4" customFormat="1" x14ac:dyDescent="0.2">
      <c r="A179" s="2"/>
      <c r="B179" s="1"/>
      <c r="C179" s="2"/>
      <c r="D179" s="2"/>
      <c r="E179" s="2"/>
      <c r="F179" s="2"/>
      <c r="G179" s="2"/>
      <c r="H179" s="2"/>
      <c r="I179" s="2"/>
      <c r="J179" s="2"/>
      <c r="K179" s="1"/>
      <c r="L179" s="2"/>
      <c r="M179" s="2"/>
      <c r="N179" s="2"/>
      <c r="O179" s="13"/>
    </row>
    <row r="180" spans="1:15" s="4" customFormat="1" x14ac:dyDescent="0.2">
      <c r="A180" s="2"/>
      <c r="B180" s="1"/>
      <c r="C180" s="2"/>
      <c r="D180" s="2"/>
      <c r="E180" s="2"/>
      <c r="F180" s="2"/>
      <c r="G180" s="2"/>
      <c r="H180" s="2"/>
      <c r="I180" s="2"/>
      <c r="J180" s="2"/>
      <c r="K180" s="1"/>
      <c r="L180" s="2"/>
      <c r="M180" s="2"/>
      <c r="N180" s="2"/>
      <c r="O180" s="13"/>
    </row>
    <row r="181" spans="1:15" s="5" customFormat="1" x14ac:dyDescent="0.2">
      <c r="A181" s="2"/>
      <c r="B181" s="1"/>
      <c r="C181" s="2"/>
      <c r="D181" s="2"/>
      <c r="E181" s="2"/>
      <c r="F181" s="2"/>
      <c r="G181" s="2"/>
      <c r="H181" s="2"/>
      <c r="I181" s="2"/>
      <c r="J181" s="2"/>
      <c r="K181" s="1"/>
      <c r="L181" s="2"/>
      <c r="M181" s="2"/>
      <c r="N181" s="2"/>
      <c r="O181" s="13"/>
    </row>
    <row r="182" spans="1:15" s="4" customFormat="1" x14ac:dyDescent="0.2">
      <c r="A182" s="2"/>
      <c r="B182" s="1"/>
      <c r="C182" s="2"/>
      <c r="D182" s="2"/>
      <c r="E182" s="2"/>
      <c r="F182" s="2"/>
      <c r="G182" s="2"/>
      <c r="H182" s="2"/>
      <c r="I182" s="2"/>
      <c r="J182" s="2"/>
      <c r="K182" s="1"/>
      <c r="L182" s="2"/>
      <c r="M182" s="2"/>
      <c r="N182" s="2"/>
      <c r="O182" s="13"/>
    </row>
    <row r="183" spans="1:15" s="4" customFormat="1" x14ac:dyDescent="0.2">
      <c r="A183" s="2"/>
      <c r="B183" s="1"/>
      <c r="C183" s="2"/>
      <c r="D183" s="2"/>
      <c r="E183" s="2"/>
      <c r="F183" s="2"/>
      <c r="G183" s="2"/>
      <c r="H183" s="2"/>
      <c r="I183" s="2"/>
      <c r="J183" s="2"/>
      <c r="K183" s="1"/>
      <c r="L183" s="2"/>
      <c r="M183" s="2"/>
      <c r="N183" s="2"/>
      <c r="O183" s="13"/>
    </row>
    <row r="184" spans="1:15" s="4" customFormat="1" x14ac:dyDescent="0.2">
      <c r="A184" s="2"/>
      <c r="B184" s="1"/>
      <c r="C184" s="2"/>
      <c r="D184" s="2"/>
      <c r="E184" s="2"/>
      <c r="F184" s="2"/>
      <c r="G184" s="2"/>
      <c r="H184" s="2"/>
      <c r="I184" s="2"/>
      <c r="J184" s="2"/>
      <c r="K184" s="1"/>
      <c r="L184" s="2"/>
      <c r="M184" s="2"/>
      <c r="N184" s="2"/>
      <c r="O184" s="13"/>
    </row>
    <row r="185" spans="1:15" s="4" customFormat="1" x14ac:dyDescent="0.2">
      <c r="A185" s="2"/>
      <c r="B185" s="1"/>
      <c r="C185" s="2"/>
      <c r="D185" s="2"/>
      <c r="E185" s="2"/>
      <c r="F185" s="2"/>
      <c r="G185" s="2"/>
      <c r="H185" s="2"/>
      <c r="I185" s="2"/>
      <c r="J185" s="2"/>
      <c r="K185" s="1"/>
      <c r="L185" s="2"/>
      <c r="M185" s="2"/>
      <c r="N185" s="2"/>
      <c r="O185" s="13"/>
    </row>
    <row r="186" spans="1:15" s="4" customFormat="1" x14ac:dyDescent="0.2">
      <c r="A186" s="2"/>
      <c r="B186" s="1"/>
      <c r="C186" s="2"/>
      <c r="D186" s="2"/>
      <c r="E186" s="2"/>
      <c r="F186" s="2"/>
      <c r="G186" s="2"/>
      <c r="H186" s="2"/>
      <c r="I186" s="2"/>
      <c r="J186" s="2"/>
      <c r="K186" s="1"/>
      <c r="L186" s="2"/>
      <c r="M186" s="2"/>
      <c r="N186" s="2"/>
      <c r="O186" s="13"/>
    </row>
    <row r="187" spans="1:15" s="4" customFormat="1" x14ac:dyDescent="0.2">
      <c r="A187" s="2"/>
      <c r="B187" s="1"/>
      <c r="C187" s="2"/>
      <c r="D187" s="2"/>
      <c r="E187" s="2"/>
      <c r="F187" s="2"/>
      <c r="G187" s="2"/>
      <c r="H187" s="2"/>
      <c r="I187" s="2"/>
      <c r="J187" s="2"/>
      <c r="K187" s="1"/>
      <c r="L187" s="2"/>
      <c r="M187" s="2"/>
      <c r="N187" s="2"/>
      <c r="O187" s="13"/>
    </row>
    <row r="188" spans="1:15" s="4" customFormat="1" x14ac:dyDescent="0.2">
      <c r="A188" s="2"/>
      <c r="B188" s="1"/>
      <c r="C188" s="2"/>
      <c r="D188" s="2"/>
      <c r="E188" s="2"/>
      <c r="F188" s="2"/>
      <c r="G188" s="2"/>
      <c r="H188" s="2"/>
      <c r="I188" s="2"/>
      <c r="J188" s="2"/>
      <c r="K188" s="1"/>
      <c r="L188" s="2"/>
      <c r="M188" s="2"/>
      <c r="N188" s="2"/>
      <c r="O188" s="13"/>
    </row>
    <row r="189" spans="1:15" s="4" customFormat="1" x14ac:dyDescent="0.2">
      <c r="A189" s="2"/>
      <c r="B189" s="1"/>
      <c r="C189" s="2"/>
      <c r="D189" s="2"/>
      <c r="E189" s="2"/>
      <c r="F189" s="2"/>
      <c r="G189" s="2"/>
      <c r="H189" s="2"/>
      <c r="I189" s="2"/>
      <c r="J189" s="2"/>
      <c r="K189" s="1"/>
      <c r="L189" s="2"/>
      <c r="M189" s="2"/>
      <c r="N189" s="2"/>
      <c r="O189" s="13"/>
    </row>
    <row r="190" spans="1:15" s="5" customFormat="1" x14ac:dyDescent="0.2">
      <c r="A190" s="2"/>
      <c r="B190" s="1"/>
      <c r="C190" s="2"/>
      <c r="D190" s="2"/>
      <c r="E190" s="2"/>
      <c r="F190" s="2"/>
      <c r="G190" s="2"/>
      <c r="H190" s="2"/>
      <c r="I190" s="2"/>
      <c r="J190" s="2"/>
      <c r="K190" s="1"/>
      <c r="L190" s="2"/>
      <c r="M190" s="2"/>
      <c r="N190" s="2"/>
      <c r="O190" s="13"/>
    </row>
    <row r="191" spans="1:15" s="5" customFormat="1" x14ac:dyDescent="0.2">
      <c r="A191" s="2"/>
      <c r="B191" s="1"/>
      <c r="C191" s="2"/>
      <c r="D191" s="2"/>
      <c r="E191" s="2"/>
      <c r="F191" s="2"/>
      <c r="G191" s="2"/>
      <c r="H191" s="2"/>
      <c r="I191" s="2"/>
      <c r="J191" s="2"/>
      <c r="K191" s="1"/>
      <c r="L191" s="2"/>
      <c r="M191" s="2"/>
      <c r="N191" s="2"/>
      <c r="O191" s="13"/>
    </row>
    <row r="192" spans="1:15" s="5" customFormat="1" x14ac:dyDescent="0.2">
      <c r="A192" s="2"/>
      <c r="B192" s="1"/>
      <c r="C192" s="2"/>
      <c r="D192" s="2"/>
      <c r="E192" s="2"/>
      <c r="F192" s="2"/>
      <c r="G192" s="2"/>
      <c r="H192" s="2"/>
      <c r="I192" s="2"/>
      <c r="J192" s="2"/>
      <c r="K192" s="1"/>
      <c r="L192" s="2"/>
      <c r="M192" s="2"/>
      <c r="N192" s="2"/>
      <c r="O192" s="13"/>
    </row>
    <row r="193" spans="1:15" s="5" customFormat="1" x14ac:dyDescent="0.2">
      <c r="A193" s="2"/>
      <c r="B193" s="1"/>
      <c r="C193" s="2"/>
      <c r="D193" s="2"/>
      <c r="E193" s="2"/>
      <c r="F193" s="2"/>
      <c r="G193" s="2"/>
      <c r="H193" s="2"/>
      <c r="I193" s="2"/>
      <c r="J193" s="2"/>
      <c r="K193" s="1"/>
      <c r="L193" s="2"/>
      <c r="M193" s="2"/>
      <c r="N193" s="2"/>
      <c r="O193" s="13"/>
    </row>
    <row r="194" spans="1:15" s="5" customFormat="1" x14ac:dyDescent="0.2">
      <c r="A194" s="2"/>
      <c r="B194" s="1"/>
      <c r="C194" s="2"/>
      <c r="D194" s="2"/>
      <c r="E194" s="2"/>
      <c r="F194" s="2"/>
      <c r="G194" s="2"/>
      <c r="H194" s="2"/>
      <c r="I194" s="2"/>
      <c r="J194" s="2"/>
      <c r="K194" s="1"/>
      <c r="L194" s="2"/>
      <c r="M194" s="2"/>
      <c r="N194" s="2"/>
      <c r="O194" s="13"/>
    </row>
    <row r="195" spans="1:15" s="4" customFormat="1" x14ac:dyDescent="0.2">
      <c r="A195" s="2"/>
      <c r="B195" s="1"/>
      <c r="C195" s="2"/>
      <c r="D195" s="2"/>
      <c r="E195" s="2"/>
      <c r="F195" s="2"/>
      <c r="G195" s="2"/>
      <c r="H195" s="2"/>
      <c r="I195" s="2"/>
      <c r="J195" s="2"/>
      <c r="K195" s="1"/>
      <c r="L195" s="2"/>
      <c r="M195" s="2"/>
      <c r="N195" s="2"/>
      <c r="O195" s="13"/>
    </row>
    <row r="196" spans="1:15" s="4" customFormat="1" x14ac:dyDescent="0.2">
      <c r="A196" s="2"/>
      <c r="B196" s="1"/>
      <c r="C196" s="2"/>
      <c r="D196" s="2"/>
      <c r="E196" s="2"/>
      <c r="F196" s="2"/>
      <c r="G196" s="2"/>
      <c r="H196" s="2"/>
      <c r="I196" s="2"/>
      <c r="J196" s="2"/>
      <c r="K196" s="1"/>
      <c r="L196" s="2"/>
      <c r="M196" s="2"/>
      <c r="N196" s="2"/>
      <c r="O196" s="13"/>
    </row>
    <row r="197" spans="1:15" s="4" customFormat="1" x14ac:dyDescent="0.2">
      <c r="A197" s="2"/>
      <c r="B197" s="1"/>
      <c r="C197" s="2"/>
      <c r="D197" s="2"/>
      <c r="E197" s="2"/>
      <c r="F197" s="2"/>
      <c r="G197" s="2"/>
      <c r="H197" s="2"/>
      <c r="I197" s="2"/>
      <c r="J197" s="2"/>
      <c r="K197" s="1"/>
      <c r="L197" s="2"/>
      <c r="M197" s="2"/>
      <c r="N197" s="2"/>
      <c r="O197" s="13"/>
    </row>
    <row r="198" spans="1:15" s="4" customFormat="1" x14ac:dyDescent="0.2">
      <c r="A198" s="2"/>
      <c r="B198" s="1"/>
      <c r="C198" s="2"/>
      <c r="D198" s="2"/>
      <c r="E198" s="2"/>
      <c r="F198" s="2"/>
      <c r="G198" s="2"/>
      <c r="H198" s="2"/>
      <c r="I198" s="2"/>
      <c r="J198" s="2"/>
      <c r="K198" s="1"/>
      <c r="L198" s="2"/>
      <c r="M198" s="2"/>
      <c r="N198" s="2"/>
      <c r="O198" s="13"/>
    </row>
    <row r="199" spans="1:15" s="4" customFormat="1" x14ac:dyDescent="0.2">
      <c r="A199" s="2"/>
      <c r="B199" s="1"/>
      <c r="C199" s="2"/>
      <c r="D199" s="2"/>
      <c r="E199" s="2"/>
      <c r="F199" s="2"/>
      <c r="G199" s="2"/>
      <c r="H199" s="2"/>
      <c r="I199" s="2"/>
      <c r="J199" s="2"/>
      <c r="K199" s="1"/>
      <c r="L199" s="2"/>
      <c r="M199" s="2"/>
      <c r="N199" s="2"/>
      <c r="O199" s="13"/>
    </row>
    <row r="200" spans="1:15" s="4" customFormat="1" x14ac:dyDescent="0.2">
      <c r="A200" s="2"/>
      <c r="B200" s="1"/>
      <c r="C200" s="2"/>
      <c r="D200" s="2"/>
      <c r="E200" s="2"/>
      <c r="F200" s="2"/>
      <c r="G200" s="2"/>
      <c r="H200" s="2"/>
      <c r="I200" s="2"/>
      <c r="J200" s="2"/>
      <c r="K200" s="1"/>
      <c r="L200" s="2"/>
      <c r="M200" s="2"/>
      <c r="N200" s="2"/>
      <c r="O200" s="13"/>
    </row>
    <row r="201" spans="1:15" s="4" customFormat="1" x14ac:dyDescent="0.2">
      <c r="A201" s="2"/>
      <c r="B201" s="1"/>
      <c r="C201" s="2"/>
      <c r="D201" s="2"/>
      <c r="E201" s="2"/>
      <c r="F201" s="2"/>
      <c r="G201" s="2"/>
      <c r="H201" s="2"/>
      <c r="I201" s="2"/>
      <c r="J201" s="2"/>
      <c r="K201" s="1"/>
      <c r="L201" s="2"/>
      <c r="M201" s="2"/>
      <c r="N201" s="2"/>
      <c r="O201" s="13"/>
    </row>
    <row r="202" spans="1:15" s="4" customFormat="1" x14ac:dyDescent="0.2">
      <c r="A202" s="2"/>
      <c r="B202" s="1"/>
      <c r="C202" s="2"/>
      <c r="D202" s="2"/>
      <c r="E202" s="2"/>
      <c r="F202" s="2"/>
      <c r="G202" s="2"/>
      <c r="H202" s="2"/>
      <c r="I202" s="2"/>
      <c r="J202" s="2"/>
      <c r="K202" s="1"/>
      <c r="L202" s="2"/>
      <c r="M202" s="2"/>
      <c r="N202" s="2"/>
      <c r="O202" s="13"/>
    </row>
    <row r="203" spans="1:15" s="4" customFormat="1" x14ac:dyDescent="0.2">
      <c r="A203" s="2"/>
      <c r="B203" s="1"/>
      <c r="C203" s="2"/>
      <c r="D203" s="2"/>
      <c r="E203" s="2"/>
      <c r="F203" s="2"/>
      <c r="G203" s="2"/>
      <c r="H203" s="2"/>
      <c r="I203" s="2"/>
      <c r="J203" s="2"/>
      <c r="K203" s="1"/>
      <c r="L203" s="2"/>
      <c r="M203" s="2"/>
      <c r="N203" s="2"/>
      <c r="O203" s="13"/>
    </row>
    <row r="204" spans="1:15" s="5" customFormat="1" x14ac:dyDescent="0.2">
      <c r="A204" s="2"/>
      <c r="B204" s="1"/>
      <c r="C204" s="2"/>
      <c r="D204" s="2"/>
      <c r="E204" s="2"/>
      <c r="F204" s="2"/>
      <c r="G204" s="2"/>
      <c r="H204" s="2"/>
      <c r="I204" s="2"/>
      <c r="J204" s="2"/>
      <c r="K204" s="1"/>
      <c r="L204" s="2"/>
      <c r="M204" s="2"/>
      <c r="N204" s="2"/>
      <c r="O204" s="13"/>
    </row>
    <row r="205" spans="1:15" s="5" customFormat="1" x14ac:dyDescent="0.2">
      <c r="A205" s="2"/>
      <c r="B205" s="1"/>
      <c r="C205" s="2"/>
      <c r="D205" s="2"/>
      <c r="E205" s="2"/>
      <c r="F205" s="2"/>
      <c r="G205" s="2"/>
      <c r="H205" s="2"/>
      <c r="I205" s="2"/>
      <c r="J205" s="2"/>
      <c r="K205" s="1"/>
      <c r="L205" s="2"/>
      <c r="M205" s="2"/>
      <c r="N205" s="2"/>
      <c r="O205" s="13"/>
    </row>
    <row r="206" spans="1:15" s="5" customFormat="1" x14ac:dyDescent="0.2">
      <c r="A206" s="2"/>
      <c r="B206" s="1"/>
      <c r="C206" s="2"/>
      <c r="D206" s="2"/>
      <c r="E206" s="2"/>
      <c r="F206" s="2"/>
      <c r="G206" s="2"/>
      <c r="H206" s="2"/>
      <c r="I206" s="2"/>
      <c r="J206" s="2"/>
      <c r="K206" s="1"/>
      <c r="L206" s="2"/>
      <c r="M206" s="2"/>
      <c r="N206" s="2"/>
      <c r="O206" s="13"/>
    </row>
    <row r="207" spans="1:15" s="4" customFormat="1" x14ac:dyDescent="0.2">
      <c r="A207" s="2"/>
      <c r="B207" s="1"/>
      <c r="C207" s="2"/>
      <c r="D207" s="2"/>
      <c r="E207" s="2"/>
      <c r="F207" s="2"/>
      <c r="G207" s="2"/>
      <c r="H207" s="2"/>
      <c r="I207" s="2"/>
      <c r="J207" s="2"/>
      <c r="K207" s="1"/>
      <c r="L207" s="2"/>
      <c r="M207" s="2"/>
      <c r="N207" s="2"/>
      <c r="O207" s="13"/>
    </row>
    <row r="208" spans="1:15" s="4" customFormat="1" x14ac:dyDescent="0.2">
      <c r="A208" s="2"/>
      <c r="B208" s="1"/>
      <c r="C208" s="2"/>
      <c r="D208" s="2"/>
      <c r="E208" s="2"/>
      <c r="F208" s="2"/>
      <c r="G208" s="2"/>
      <c r="H208" s="2"/>
      <c r="I208" s="2"/>
      <c r="J208" s="2"/>
      <c r="K208" s="1"/>
      <c r="L208" s="2"/>
      <c r="M208" s="2"/>
      <c r="N208" s="2"/>
      <c r="O208" s="13"/>
    </row>
    <row r="209" spans="1:15" s="4" customFormat="1" x14ac:dyDescent="0.2">
      <c r="A209" s="2"/>
      <c r="B209" s="1"/>
      <c r="C209" s="2"/>
      <c r="D209" s="2"/>
      <c r="E209" s="2"/>
      <c r="F209" s="2"/>
      <c r="G209" s="2"/>
      <c r="H209" s="2"/>
      <c r="I209" s="2"/>
      <c r="J209" s="2"/>
      <c r="K209" s="1"/>
      <c r="L209" s="2"/>
      <c r="M209" s="2"/>
      <c r="N209" s="2"/>
      <c r="O209" s="13"/>
    </row>
    <row r="210" spans="1:15" s="4" customFormat="1" x14ac:dyDescent="0.2">
      <c r="A210" s="2"/>
      <c r="B210" s="1"/>
      <c r="C210" s="2"/>
      <c r="D210" s="2"/>
      <c r="E210" s="2"/>
      <c r="F210" s="2"/>
      <c r="G210" s="2"/>
      <c r="H210" s="2"/>
      <c r="I210" s="2"/>
      <c r="J210" s="2"/>
      <c r="K210" s="1"/>
      <c r="L210" s="2"/>
      <c r="M210" s="2"/>
      <c r="N210" s="2"/>
      <c r="O210" s="13"/>
    </row>
    <row r="211" spans="1:15" s="4" customFormat="1" x14ac:dyDescent="0.2">
      <c r="A211" s="2"/>
      <c r="B211" s="1"/>
      <c r="C211" s="2"/>
      <c r="D211" s="2"/>
      <c r="E211" s="2"/>
      <c r="F211" s="2"/>
      <c r="G211" s="2"/>
      <c r="H211" s="2"/>
      <c r="I211" s="2"/>
      <c r="J211" s="2"/>
      <c r="K211" s="1"/>
      <c r="L211" s="2"/>
      <c r="M211" s="2"/>
      <c r="N211" s="2"/>
      <c r="O211" s="13"/>
    </row>
    <row r="212" spans="1:15" s="4" customFormat="1" x14ac:dyDescent="0.2">
      <c r="A212" s="2"/>
      <c r="B212" s="1"/>
      <c r="C212" s="2"/>
      <c r="D212" s="2"/>
      <c r="E212" s="2"/>
      <c r="F212" s="2"/>
      <c r="G212" s="2"/>
      <c r="H212" s="2"/>
      <c r="I212" s="2"/>
      <c r="J212" s="2"/>
      <c r="K212" s="1"/>
      <c r="L212" s="2"/>
      <c r="M212" s="2"/>
      <c r="N212" s="2"/>
      <c r="O212" s="13"/>
    </row>
    <row r="213" spans="1:15" s="4" customFormat="1" x14ac:dyDescent="0.2">
      <c r="A213" s="2"/>
      <c r="B213" s="1"/>
      <c r="C213" s="2"/>
      <c r="D213" s="2"/>
      <c r="E213" s="2"/>
      <c r="F213" s="2"/>
      <c r="G213" s="2"/>
      <c r="H213" s="2"/>
      <c r="I213" s="2"/>
      <c r="J213" s="2"/>
      <c r="K213" s="1"/>
      <c r="L213" s="2"/>
      <c r="M213" s="2"/>
      <c r="N213" s="2"/>
      <c r="O213" s="13"/>
    </row>
    <row r="214" spans="1:15" s="5" customFormat="1" x14ac:dyDescent="0.2">
      <c r="A214" s="2"/>
      <c r="B214" s="1"/>
      <c r="C214" s="2"/>
      <c r="D214" s="2"/>
      <c r="E214" s="2"/>
      <c r="F214" s="2"/>
      <c r="G214" s="2"/>
      <c r="H214" s="2"/>
      <c r="I214" s="2"/>
      <c r="J214" s="2"/>
      <c r="K214" s="1"/>
      <c r="L214" s="2"/>
      <c r="M214" s="2"/>
      <c r="N214" s="2"/>
      <c r="O214" s="13"/>
    </row>
    <row r="215" spans="1:15" s="4" customFormat="1" x14ac:dyDescent="0.2">
      <c r="A215" s="2"/>
      <c r="B215" s="1"/>
      <c r="C215" s="2"/>
      <c r="D215" s="2"/>
      <c r="E215" s="2"/>
      <c r="F215" s="2"/>
      <c r="G215" s="2"/>
      <c r="H215" s="2"/>
      <c r="I215" s="2"/>
      <c r="J215" s="2"/>
      <c r="K215" s="1"/>
      <c r="L215" s="2"/>
      <c r="M215" s="2"/>
      <c r="N215" s="2"/>
      <c r="O215" s="13"/>
    </row>
    <row r="216" spans="1:15" s="4" customFormat="1" x14ac:dyDescent="0.2">
      <c r="A216" s="2"/>
      <c r="B216" s="1"/>
      <c r="C216" s="2"/>
      <c r="D216" s="2"/>
      <c r="E216" s="2"/>
      <c r="F216" s="2"/>
      <c r="G216" s="2"/>
      <c r="H216" s="2"/>
      <c r="I216" s="2"/>
      <c r="J216" s="2"/>
      <c r="K216" s="1"/>
      <c r="L216" s="2"/>
      <c r="M216" s="2"/>
      <c r="N216" s="2"/>
      <c r="O216" s="13"/>
    </row>
    <row r="217" spans="1:15" s="4" customFormat="1" x14ac:dyDescent="0.2">
      <c r="A217" s="2"/>
      <c r="B217" s="1"/>
      <c r="C217" s="2"/>
      <c r="D217" s="2"/>
      <c r="E217" s="2"/>
      <c r="F217" s="2"/>
      <c r="G217" s="2"/>
      <c r="H217" s="2"/>
      <c r="I217" s="2"/>
      <c r="J217" s="2"/>
      <c r="K217" s="1"/>
      <c r="L217" s="2"/>
      <c r="M217" s="2"/>
      <c r="N217" s="2"/>
      <c r="O217" s="13"/>
    </row>
    <row r="218" spans="1:15" s="4" customFormat="1" x14ac:dyDescent="0.2">
      <c r="A218" s="2"/>
      <c r="B218" s="1"/>
      <c r="C218" s="2"/>
      <c r="D218" s="2"/>
      <c r="E218" s="2"/>
      <c r="F218" s="2"/>
      <c r="G218" s="2"/>
      <c r="H218" s="2"/>
      <c r="I218" s="2"/>
      <c r="J218" s="2"/>
      <c r="K218" s="1"/>
      <c r="L218" s="2"/>
      <c r="M218" s="2"/>
      <c r="N218" s="2"/>
      <c r="O218" s="13"/>
    </row>
    <row r="219" spans="1:15" s="4" customFormat="1" x14ac:dyDescent="0.2">
      <c r="A219" s="2"/>
      <c r="B219" s="1"/>
      <c r="C219" s="2"/>
      <c r="D219" s="2"/>
      <c r="E219" s="2"/>
      <c r="F219" s="2"/>
      <c r="G219" s="2"/>
      <c r="H219" s="2"/>
      <c r="I219" s="2"/>
      <c r="J219" s="2"/>
      <c r="K219" s="1"/>
      <c r="L219" s="2"/>
      <c r="M219" s="2"/>
      <c r="N219" s="2"/>
      <c r="O219" s="13"/>
    </row>
    <row r="220" spans="1:15" s="4" customFormat="1" x14ac:dyDescent="0.2">
      <c r="A220" s="2"/>
      <c r="B220" s="1"/>
      <c r="C220" s="2"/>
      <c r="D220" s="2"/>
      <c r="E220" s="2"/>
      <c r="F220" s="2"/>
      <c r="G220" s="2"/>
      <c r="H220" s="2"/>
      <c r="I220" s="2"/>
      <c r="J220" s="2"/>
      <c r="K220" s="1"/>
      <c r="L220" s="2"/>
      <c r="M220" s="2"/>
      <c r="N220" s="2"/>
      <c r="O220" s="13"/>
    </row>
    <row r="221" spans="1:15" s="4" customFormat="1" x14ac:dyDescent="0.2">
      <c r="A221" s="2"/>
      <c r="B221" s="1"/>
      <c r="C221" s="2"/>
      <c r="D221" s="2"/>
      <c r="E221" s="2"/>
      <c r="F221" s="2"/>
      <c r="G221" s="2"/>
      <c r="H221" s="2"/>
      <c r="I221" s="2"/>
      <c r="J221" s="2"/>
      <c r="K221" s="1"/>
      <c r="L221" s="2"/>
      <c r="M221" s="2"/>
      <c r="N221" s="2"/>
      <c r="O221" s="13"/>
    </row>
    <row r="222" spans="1:15" s="4" customFormat="1" x14ac:dyDescent="0.2">
      <c r="A222" s="2"/>
      <c r="B222" s="1"/>
      <c r="C222" s="2"/>
      <c r="D222" s="2"/>
      <c r="E222" s="2"/>
      <c r="F222" s="2"/>
      <c r="G222" s="2"/>
      <c r="H222" s="2"/>
      <c r="I222" s="2"/>
      <c r="J222" s="2"/>
      <c r="K222" s="1"/>
      <c r="L222" s="2"/>
      <c r="M222" s="2"/>
      <c r="N222" s="2"/>
      <c r="O222" s="13"/>
    </row>
    <row r="223" spans="1:15" s="4" customFormat="1" x14ac:dyDescent="0.2">
      <c r="A223" s="2"/>
      <c r="B223" s="1"/>
      <c r="C223" s="2"/>
      <c r="D223" s="2"/>
      <c r="E223" s="2"/>
      <c r="F223" s="2"/>
      <c r="G223" s="2"/>
      <c r="H223" s="2"/>
      <c r="I223" s="2"/>
      <c r="J223" s="2"/>
      <c r="K223" s="1"/>
      <c r="L223" s="2"/>
      <c r="M223" s="2"/>
      <c r="N223" s="2"/>
      <c r="O223" s="13"/>
    </row>
  </sheetData>
  <mergeCells count="50">
    <mergeCell ref="A100:B100"/>
    <mergeCell ref="G100:K100"/>
    <mergeCell ref="A101:B101"/>
    <mergeCell ref="G101:K101"/>
    <mergeCell ref="G68:K68"/>
    <mergeCell ref="G69:K69"/>
    <mergeCell ref="G70:K70"/>
    <mergeCell ref="G96:K96"/>
    <mergeCell ref="G97:K97"/>
    <mergeCell ref="C98:F98"/>
    <mergeCell ref="G98:K98"/>
    <mergeCell ref="A99:B99"/>
    <mergeCell ref="G99:K99"/>
    <mergeCell ref="G89:K89"/>
    <mergeCell ref="G90:K90"/>
    <mergeCell ref="G91:K91"/>
    <mergeCell ref="C92:F92"/>
    <mergeCell ref="G92:K92"/>
    <mergeCell ref="G95:K95"/>
    <mergeCell ref="G78:K78"/>
    <mergeCell ref="G79:K79"/>
    <mergeCell ref="G84:K84"/>
    <mergeCell ref="G85:K85"/>
    <mergeCell ref="G86:K86"/>
    <mergeCell ref="C87:F87"/>
    <mergeCell ref="G87:K87"/>
    <mergeCell ref="L5:N6"/>
    <mergeCell ref="O5:O6"/>
    <mergeCell ref="G57:K57"/>
    <mergeCell ref="G58:K58"/>
    <mergeCell ref="G59:K59"/>
    <mergeCell ref="G11:K11"/>
    <mergeCell ref="G12:K12"/>
    <mergeCell ref="G13:K13"/>
    <mergeCell ref="G17:K17"/>
    <mergeCell ref="G18:K18"/>
    <mergeCell ref="G19:K19"/>
    <mergeCell ref="G24:K24"/>
    <mergeCell ref="G25:K25"/>
    <mergeCell ref="G26:K26"/>
    <mergeCell ref="G38:K38"/>
    <mergeCell ref="G39:K39"/>
    <mergeCell ref="G77:K77"/>
    <mergeCell ref="A5:A6"/>
    <mergeCell ref="B5:B6"/>
    <mergeCell ref="C5:F5"/>
    <mergeCell ref="G5:I5"/>
    <mergeCell ref="J5:J6"/>
    <mergeCell ref="K5:K6"/>
    <mergeCell ref="G40:K40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18"/>
  <sheetViews>
    <sheetView zoomScaleNormal="100" workbookViewId="0"/>
  </sheetViews>
  <sheetFormatPr defaultColWidth="10.7109375" defaultRowHeight="12.75" x14ac:dyDescent="0.2"/>
  <cols>
    <col min="1" max="1" width="15.7109375" style="2" customWidth="1"/>
    <col min="2" max="2" width="56.7109375" style="1" customWidth="1"/>
    <col min="3" max="9" width="4.28515625" style="2" customWidth="1"/>
    <col min="10" max="10" width="4.7109375" style="2" customWidth="1"/>
    <col min="11" max="11" width="6.85546875" style="1" customWidth="1"/>
    <col min="12" max="12" width="4.85546875" style="2" customWidth="1"/>
    <col min="13" max="13" width="15.5703125" style="2" customWidth="1"/>
    <col min="14" max="14" width="40.7109375" style="2" customWidth="1"/>
    <col min="15" max="15" width="22.7109375" style="13" customWidth="1"/>
    <col min="16" max="16" width="65" style="1" customWidth="1"/>
    <col min="17" max="16384" width="10.7109375" style="1"/>
  </cols>
  <sheetData>
    <row r="1" spans="1:19" ht="23.25" customHeight="1" x14ac:dyDescent="0.2">
      <c r="A1" s="75" t="s">
        <v>178</v>
      </c>
      <c r="B1" s="75"/>
      <c r="C1" s="23"/>
      <c r="D1" s="11"/>
      <c r="E1" s="11"/>
      <c r="F1" s="11"/>
      <c r="G1" s="11"/>
      <c r="H1" s="11"/>
      <c r="I1" s="11"/>
      <c r="J1" s="11"/>
      <c r="K1" s="3"/>
      <c r="L1" s="3"/>
      <c r="M1" s="3"/>
      <c r="N1" s="11"/>
    </row>
    <row r="2" spans="1:19" ht="21.75" customHeight="1" x14ac:dyDescent="0.2">
      <c r="A2" s="76" t="s">
        <v>256</v>
      </c>
      <c r="B2" s="75"/>
      <c r="C2" s="23"/>
      <c r="D2" s="11"/>
      <c r="E2" s="11"/>
      <c r="F2" s="11"/>
      <c r="G2" s="11"/>
      <c r="H2" s="11"/>
      <c r="I2" s="11"/>
      <c r="J2" s="11"/>
      <c r="K2" s="3"/>
      <c r="L2" s="3"/>
      <c r="M2" s="3"/>
      <c r="N2" s="11"/>
    </row>
    <row r="3" spans="1:19" ht="23.25" customHeight="1" x14ac:dyDescent="0.2">
      <c r="A3" s="74" t="s">
        <v>164</v>
      </c>
      <c r="B3" s="94"/>
      <c r="C3" s="23"/>
      <c r="D3" s="11"/>
      <c r="E3" s="11"/>
      <c r="F3" s="11"/>
      <c r="G3" s="11"/>
      <c r="H3" s="11"/>
      <c r="I3" s="11"/>
      <c r="J3" s="11"/>
      <c r="K3" s="3"/>
      <c r="L3" s="3"/>
      <c r="M3" s="3"/>
      <c r="N3" s="11"/>
    </row>
    <row r="4" spans="1:19" ht="21" customHeight="1" thickBot="1" x14ac:dyDescent="0.25">
      <c r="A4" s="77" t="s">
        <v>327</v>
      </c>
      <c r="B4" s="78"/>
      <c r="C4" s="23"/>
      <c r="D4" s="11"/>
      <c r="E4" s="11"/>
      <c r="F4" s="11"/>
      <c r="G4" s="11"/>
      <c r="H4" s="11"/>
      <c r="I4" s="11"/>
      <c r="J4" s="11"/>
      <c r="K4" s="3"/>
      <c r="L4" s="3"/>
      <c r="M4" s="3"/>
      <c r="N4" s="11"/>
    </row>
    <row r="5" spans="1:19" customFormat="1" ht="18" customHeight="1" thickTop="1" x14ac:dyDescent="0.25">
      <c r="A5" s="275" t="s">
        <v>3</v>
      </c>
      <c r="B5" s="277" t="s">
        <v>2</v>
      </c>
      <c r="C5" s="279" t="s">
        <v>26</v>
      </c>
      <c r="D5" s="280"/>
      <c r="E5" s="280"/>
      <c r="F5" s="280"/>
      <c r="G5" s="279" t="s">
        <v>27</v>
      </c>
      <c r="H5" s="280"/>
      <c r="I5" s="280"/>
      <c r="J5" s="281" t="s">
        <v>28</v>
      </c>
      <c r="K5" s="283" t="s">
        <v>29</v>
      </c>
      <c r="L5" s="285" t="s">
        <v>382</v>
      </c>
      <c r="M5" s="286"/>
      <c r="N5" s="287"/>
      <c r="O5" s="277" t="s">
        <v>4</v>
      </c>
      <c r="P5" s="170"/>
    </row>
    <row r="6" spans="1:19" customFormat="1" ht="12.75" customHeight="1" x14ac:dyDescent="0.2">
      <c r="A6" s="276"/>
      <c r="B6" s="278"/>
      <c r="C6" s="29">
        <v>1</v>
      </c>
      <c r="D6" s="30">
        <v>2</v>
      </c>
      <c r="E6" s="30">
        <v>3</v>
      </c>
      <c r="F6" s="30">
        <v>4</v>
      </c>
      <c r="G6" s="29" t="s">
        <v>0</v>
      </c>
      <c r="H6" s="30" t="s">
        <v>1</v>
      </c>
      <c r="I6" s="30" t="s">
        <v>7</v>
      </c>
      <c r="J6" s="282"/>
      <c r="K6" s="284"/>
      <c r="L6" s="288"/>
      <c r="M6" s="289"/>
      <c r="N6" s="290"/>
      <c r="O6" s="278"/>
      <c r="P6" s="171"/>
    </row>
    <row r="7" spans="1:19" customFormat="1" x14ac:dyDescent="0.2">
      <c r="A7" s="41" t="s">
        <v>367</v>
      </c>
      <c r="B7" s="42"/>
      <c r="C7" s="43"/>
      <c r="D7" s="79"/>
      <c r="E7" s="79"/>
      <c r="F7" s="79"/>
      <c r="G7" s="43"/>
      <c r="H7" s="79"/>
      <c r="I7" s="79"/>
      <c r="J7" s="79"/>
      <c r="K7" s="44"/>
      <c r="L7" s="79"/>
      <c r="M7" s="87"/>
      <c r="N7" s="87"/>
      <c r="O7" s="44"/>
      <c r="P7" s="193"/>
      <c r="Q7" s="31"/>
      <c r="R7" s="31"/>
      <c r="S7" s="31"/>
    </row>
    <row r="8" spans="1:19" customFormat="1" x14ac:dyDescent="0.2">
      <c r="A8" s="41" t="s">
        <v>368</v>
      </c>
      <c r="B8" s="42"/>
      <c r="C8" s="43"/>
      <c r="D8" s="79"/>
      <c r="E8" s="79"/>
      <c r="F8" s="79"/>
      <c r="G8" s="43"/>
      <c r="H8" s="79"/>
      <c r="I8" s="79"/>
      <c r="J8" s="79"/>
      <c r="K8" s="44"/>
      <c r="L8" s="79"/>
      <c r="M8" s="87"/>
      <c r="N8" s="87"/>
      <c r="O8" s="44"/>
      <c r="P8" s="193"/>
      <c r="Q8" s="31"/>
      <c r="R8" s="31"/>
      <c r="S8" s="31"/>
    </row>
    <row r="9" spans="1:19" customFormat="1" x14ac:dyDescent="0.2">
      <c r="A9" s="32" t="s">
        <v>353</v>
      </c>
      <c r="B9" s="14" t="s">
        <v>137</v>
      </c>
      <c r="C9" s="39" t="s">
        <v>30</v>
      </c>
      <c r="D9" s="38"/>
      <c r="E9" s="38"/>
      <c r="F9" s="38"/>
      <c r="G9" s="39">
        <v>1</v>
      </c>
      <c r="H9" s="38"/>
      <c r="I9" s="161">
        <v>2</v>
      </c>
      <c r="J9" s="160">
        <v>4</v>
      </c>
      <c r="K9" s="19" t="s">
        <v>116</v>
      </c>
      <c r="L9" s="27"/>
      <c r="M9" s="40"/>
      <c r="N9" s="107"/>
      <c r="O9" s="145" t="s">
        <v>86</v>
      </c>
      <c r="P9" s="32" t="s">
        <v>289</v>
      </c>
      <c r="Q9" s="31"/>
      <c r="R9" s="31"/>
      <c r="S9" s="31"/>
    </row>
    <row r="10" spans="1:19" customFormat="1" x14ac:dyDescent="0.2">
      <c r="A10" s="32" t="s">
        <v>74</v>
      </c>
      <c r="B10" s="14" t="s">
        <v>75</v>
      </c>
      <c r="C10" s="39" t="s">
        <v>30</v>
      </c>
      <c r="D10" s="38"/>
      <c r="E10" s="38"/>
      <c r="F10" s="38"/>
      <c r="G10" s="39"/>
      <c r="H10" s="38">
        <v>2</v>
      </c>
      <c r="I10" s="38"/>
      <c r="J10" s="36">
        <v>3</v>
      </c>
      <c r="K10" s="19" t="s">
        <v>116</v>
      </c>
      <c r="L10" s="27"/>
      <c r="M10" s="40"/>
      <c r="N10" s="107"/>
      <c r="O10" s="145" t="s">
        <v>104</v>
      </c>
      <c r="P10" s="194" t="s">
        <v>213</v>
      </c>
      <c r="Q10" s="28"/>
      <c r="R10" s="28"/>
      <c r="S10" s="28"/>
    </row>
    <row r="11" spans="1:19" customFormat="1" x14ac:dyDescent="0.2">
      <c r="A11" s="48"/>
      <c r="B11" s="62" t="s">
        <v>31</v>
      </c>
      <c r="C11" s="52">
        <f>SUMIF(C9:C10,"=x",$G9:$G10)+SUMIF(C9:C10,"=x",$H9:$H10)+SUMIF(C9:C10,"=x",$I9:$I10)</f>
        <v>5</v>
      </c>
      <c r="D11" s="55">
        <f>SUMIF(D9:D10,"=x",$G9:$G10)+SUMIF(D9:D10,"=x",$H9:$H10)+SUMIF(D9:D10,"=x",$I9:$I10)</f>
        <v>0</v>
      </c>
      <c r="E11" s="55">
        <f>SUMIF(E9:E10,"=x",$G9:$G10)+SUMIF(E9:E10,"=x",$H9:$H10)+SUMIF(E9:E10,"=x",$I9:$I10)</f>
        <v>0</v>
      </c>
      <c r="F11" s="52">
        <f>SUMIF(F9:F10,"=x",$G9:$G10)+SUMIF(F9:F10,"=x",$H9:$H10)+SUMIF(F9:F10,"=x",$I9:$I10)</f>
        <v>0</v>
      </c>
      <c r="G11" s="291">
        <f>SUM(C11:F11)</f>
        <v>5</v>
      </c>
      <c r="H11" s="292"/>
      <c r="I11" s="292"/>
      <c r="J11" s="292"/>
      <c r="K11" s="293"/>
      <c r="L11" s="202"/>
      <c r="M11" s="59"/>
      <c r="N11" s="61"/>
      <c r="O11" s="60"/>
      <c r="P11" s="195"/>
    </row>
    <row r="12" spans="1:19" customFormat="1" x14ac:dyDescent="0.2">
      <c r="A12" s="49"/>
      <c r="B12" s="49" t="s">
        <v>32</v>
      </c>
      <c r="C12" s="204">
        <f>SUMIF(C9:C10,"=x",$J9:$J10)</f>
        <v>7</v>
      </c>
      <c r="D12" s="56">
        <f>SUMIF(D9:D10,"=x",$J9:$J10)</f>
        <v>0</v>
      </c>
      <c r="E12" s="56">
        <f>SUMIF(E9:E10,"=x",$J9:$J10)</f>
        <v>0</v>
      </c>
      <c r="F12" s="53">
        <f>SUMIF(F9:F10,"=x",$J9:$J10)</f>
        <v>0</v>
      </c>
      <c r="G12" s="251">
        <f>SUM(C12:F12)</f>
        <v>7</v>
      </c>
      <c r="H12" s="252"/>
      <c r="I12" s="252"/>
      <c r="J12" s="252"/>
      <c r="K12" s="253"/>
      <c r="L12" s="58"/>
      <c r="M12" s="59"/>
      <c r="N12" s="61"/>
      <c r="O12" s="60"/>
      <c r="P12" s="195"/>
    </row>
    <row r="13" spans="1:19" customFormat="1" x14ac:dyDescent="0.2">
      <c r="A13" s="50"/>
      <c r="B13" s="50" t="s">
        <v>33</v>
      </c>
      <c r="C13" s="51">
        <f t="array" ref="C13">SUMPRODUCT(--(C9:C10="x"),--($K9:$K10="K(5)"))</f>
        <v>0</v>
      </c>
      <c r="D13" s="57">
        <f t="array" ref="D13">SUMPRODUCT(--(D9:D10="x"),--($K9:$K10="K(5)"))</f>
        <v>0</v>
      </c>
      <c r="E13" s="57">
        <f t="array" ref="E13">SUMPRODUCT(--(E9:E10="x"),--($K9:$K10="K(5)"))</f>
        <v>0</v>
      </c>
      <c r="F13" s="54">
        <f t="array" ref="F13">SUMPRODUCT(--(F9:F10="x"),--($K9:$K10="K(5)"))</f>
        <v>0</v>
      </c>
      <c r="G13" s="291">
        <f>SUM(C13:F13)</f>
        <v>0</v>
      </c>
      <c r="H13" s="292"/>
      <c r="I13" s="292"/>
      <c r="J13" s="292"/>
      <c r="K13" s="293"/>
      <c r="L13" s="203"/>
      <c r="M13" s="59"/>
      <c r="N13" s="61"/>
      <c r="O13" s="60"/>
      <c r="P13" s="195"/>
    </row>
    <row r="14" spans="1:19" customFormat="1" x14ac:dyDescent="0.2">
      <c r="A14" s="41" t="s">
        <v>369</v>
      </c>
      <c r="B14" s="42"/>
      <c r="C14" s="43"/>
      <c r="D14" s="79"/>
      <c r="E14" s="79"/>
      <c r="F14" s="79"/>
      <c r="G14" s="43"/>
      <c r="H14" s="79"/>
      <c r="I14" s="79"/>
      <c r="J14" s="79"/>
      <c r="K14" s="44"/>
      <c r="L14" s="79"/>
      <c r="M14" s="43"/>
      <c r="N14" s="79"/>
      <c r="O14" s="44"/>
      <c r="P14" s="193"/>
      <c r="Q14" s="31"/>
      <c r="R14" s="31"/>
      <c r="S14" s="31"/>
    </row>
    <row r="15" spans="1:19" customFormat="1" x14ac:dyDescent="0.2">
      <c r="A15" s="32" t="s">
        <v>35</v>
      </c>
      <c r="B15" s="14" t="s">
        <v>36</v>
      </c>
      <c r="C15" s="146"/>
      <c r="D15" s="147" t="s">
        <v>202</v>
      </c>
      <c r="E15" s="147"/>
      <c r="F15" s="147"/>
      <c r="G15" s="146"/>
      <c r="H15" s="147">
        <v>2</v>
      </c>
      <c r="I15" s="147"/>
      <c r="J15" s="148">
        <v>3</v>
      </c>
      <c r="K15" s="19" t="s">
        <v>116</v>
      </c>
      <c r="L15" s="27"/>
      <c r="M15" s="149"/>
      <c r="N15" s="108"/>
      <c r="O15" s="150" t="s">
        <v>138</v>
      </c>
      <c r="P15" s="194" t="s">
        <v>214</v>
      </c>
      <c r="Q15" s="28"/>
      <c r="R15" s="28"/>
      <c r="S15" s="28"/>
    </row>
    <row r="16" spans="1:19" customFormat="1" x14ac:dyDescent="0.2">
      <c r="A16" s="144" t="s">
        <v>290</v>
      </c>
      <c r="B16" s="14" t="s">
        <v>139</v>
      </c>
      <c r="C16" s="151"/>
      <c r="D16" s="143" t="s">
        <v>202</v>
      </c>
      <c r="E16" s="143"/>
      <c r="F16" s="143"/>
      <c r="G16" s="151"/>
      <c r="H16" s="143">
        <v>2</v>
      </c>
      <c r="I16" s="143"/>
      <c r="J16" s="138">
        <v>3</v>
      </c>
      <c r="K16" s="19" t="s">
        <v>116</v>
      </c>
      <c r="L16" s="27"/>
      <c r="M16" s="152"/>
      <c r="N16" s="125"/>
      <c r="O16" s="153" t="s">
        <v>140</v>
      </c>
      <c r="P16" s="144" t="s">
        <v>291</v>
      </c>
      <c r="Q16" s="33"/>
      <c r="R16" s="33"/>
      <c r="S16" s="33"/>
    </row>
    <row r="17" spans="1:19" customFormat="1" x14ac:dyDescent="0.2">
      <c r="A17" s="48"/>
      <c r="B17" s="48" t="s">
        <v>31</v>
      </c>
      <c r="C17" s="45">
        <f>SUMIF(C15:C16,"=x",$G15:$G16)+SUMIF(C15:C16,"=x",$H15:$H16)+SUMIF(C15:C16,"=x",$I15:$I16)</f>
        <v>0</v>
      </c>
      <c r="D17" s="52">
        <f>SUMIF(D15:D16,"=x",$G15:$G16)+SUMIF(D15:D16,"=x",$H15:$H16)+SUMIF(D15:D16,"=x",$I15:$I16)</f>
        <v>0</v>
      </c>
      <c r="E17" s="52">
        <f>SUMIF(E15:E16,"=x",$G15:$G16)+SUMIF(E15:E16,"=x",$H15:$H16)+SUMIF(E15:E16,"=x",$I15:$I16)</f>
        <v>0</v>
      </c>
      <c r="F17" s="52">
        <f>SUMIF(F15:F16,"=x",$G15:$G16)+SUMIF(F15:F16,"=x",$H15:$H16)+SUMIF(F15:F16,"=x",$I15:$I16)</f>
        <v>0</v>
      </c>
      <c r="G17" s="291"/>
      <c r="H17" s="292"/>
      <c r="I17" s="292"/>
      <c r="J17" s="292"/>
      <c r="K17" s="293"/>
      <c r="L17" s="202"/>
      <c r="M17" s="59"/>
      <c r="N17" s="61"/>
      <c r="O17" s="60"/>
      <c r="P17" s="195"/>
    </row>
    <row r="18" spans="1:19" customFormat="1" x14ac:dyDescent="0.2">
      <c r="A18" s="49"/>
      <c r="B18" s="49" t="s">
        <v>179</v>
      </c>
      <c r="C18" s="63"/>
      <c r="D18" s="64">
        <v>3</v>
      </c>
      <c r="E18" s="64">
        <v>0</v>
      </c>
      <c r="F18" s="64">
        <v>0</v>
      </c>
      <c r="G18" s="251">
        <f>SUM(C18:F18)</f>
        <v>3</v>
      </c>
      <c r="H18" s="252"/>
      <c r="I18" s="252"/>
      <c r="J18" s="252"/>
      <c r="K18" s="253"/>
      <c r="L18" s="58"/>
      <c r="M18" s="59"/>
      <c r="N18" s="61"/>
      <c r="O18" s="60"/>
      <c r="P18" s="195"/>
    </row>
    <row r="19" spans="1:19" customFormat="1" x14ac:dyDescent="0.2">
      <c r="A19" s="50"/>
      <c r="B19" s="50" t="s">
        <v>33</v>
      </c>
      <c r="C19" s="65"/>
      <c r="D19" s="66"/>
      <c r="E19" s="67">
        <v>0</v>
      </c>
      <c r="F19" s="67">
        <v>0</v>
      </c>
      <c r="G19" s="294"/>
      <c r="H19" s="295"/>
      <c r="I19" s="295"/>
      <c r="J19" s="295"/>
      <c r="K19" s="296"/>
      <c r="L19" s="203"/>
      <c r="M19" s="59"/>
      <c r="N19" s="61"/>
      <c r="O19" s="60"/>
      <c r="P19" s="195"/>
    </row>
    <row r="20" spans="1:19" customFormat="1" x14ac:dyDescent="0.2">
      <c r="A20" s="41" t="s">
        <v>370</v>
      </c>
      <c r="B20" s="42"/>
      <c r="C20" s="68"/>
      <c r="D20" s="69"/>
      <c r="E20" s="69"/>
      <c r="F20" s="69"/>
      <c r="G20" s="68"/>
      <c r="H20" s="69"/>
      <c r="I20" s="69"/>
      <c r="J20" s="69"/>
      <c r="K20" s="70"/>
      <c r="L20" s="69"/>
      <c r="M20" s="43"/>
      <c r="N20" s="87"/>
      <c r="O20" s="44"/>
      <c r="P20" s="193"/>
      <c r="Q20" s="31"/>
      <c r="R20" s="31"/>
      <c r="S20" s="31"/>
    </row>
    <row r="21" spans="1:19" customFormat="1" x14ac:dyDescent="0.2">
      <c r="A21" s="41" t="s">
        <v>371</v>
      </c>
      <c r="B21" s="42"/>
      <c r="C21" s="43"/>
      <c r="D21" s="79"/>
      <c r="E21" s="79"/>
      <c r="F21" s="79"/>
      <c r="G21" s="43"/>
      <c r="H21" s="79"/>
      <c r="I21" s="79"/>
      <c r="J21" s="79"/>
      <c r="K21" s="44"/>
      <c r="L21" s="79"/>
      <c r="M21" s="43"/>
      <c r="N21" s="87"/>
      <c r="O21" s="44"/>
      <c r="P21" s="193"/>
      <c r="Q21" s="31"/>
      <c r="R21" s="31"/>
      <c r="S21" s="31"/>
    </row>
    <row r="22" spans="1:19" customFormat="1" x14ac:dyDescent="0.2">
      <c r="A22" s="154" t="s">
        <v>356</v>
      </c>
      <c r="B22" s="14" t="s">
        <v>141</v>
      </c>
      <c r="C22" s="39" t="s">
        <v>30</v>
      </c>
      <c r="D22" s="38"/>
      <c r="E22" s="38"/>
      <c r="F22" s="38"/>
      <c r="G22" s="39">
        <v>2</v>
      </c>
      <c r="H22" s="143">
        <v>1</v>
      </c>
      <c r="I22" s="38"/>
      <c r="J22" s="36">
        <v>4</v>
      </c>
      <c r="K22" s="36" t="s">
        <v>114</v>
      </c>
      <c r="L22" s="40"/>
      <c r="M22" s="40"/>
      <c r="N22" s="107"/>
      <c r="O22" s="145" t="s">
        <v>92</v>
      </c>
      <c r="P22" s="194" t="s">
        <v>386</v>
      </c>
      <c r="Q22" s="28"/>
      <c r="R22" s="28"/>
      <c r="S22" s="28"/>
    </row>
    <row r="23" spans="1:19" customFormat="1" x14ac:dyDescent="0.2">
      <c r="A23" s="213" t="s">
        <v>357</v>
      </c>
      <c r="B23" s="214" t="s">
        <v>142</v>
      </c>
      <c r="C23" s="151"/>
      <c r="D23" s="143" t="s">
        <v>30</v>
      </c>
      <c r="E23" s="143"/>
      <c r="F23" s="143"/>
      <c r="G23" s="151">
        <v>2</v>
      </c>
      <c r="H23" s="143">
        <v>1</v>
      </c>
      <c r="I23" s="143"/>
      <c r="J23" s="36">
        <v>4</v>
      </c>
      <c r="K23" s="36" t="s">
        <v>114</v>
      </c>
      <c r="L23" s="40"/>
      <c r="M23" s="155"/>
      <c r="N23" s="138"/>
      <c r="O23" s="153" t="s">
        <v>134</v>
      </c>
      <c r="P23" s="32" t="s">
        <v>292</v>
      </c>
      <c r="Q23" s="34"/>
      <c r="R23" s="31"/>
      <c r="S23" s="31"/>
    </row>
    <row r="24" spans="1:19" customFormat="1" x14ac:dyDescent="0.2">
      <c r="A24" s="48"/>
      <c r="B24" s="62" t="s">
        <v>31</v>
      </c>
      <c r="C24" s="52">
        <f>SUMIF(C22:C23,"=x",$G22:$G23)+SUMIF(C22:C23,"=x",$H22:$H23)+SUMIF(C22:C23,"=x",$I22:$I23)</f>
        <v>3</v>
      </c>
      <c r="D24" s="52">
        <f>SUMIF(D22:D23,"=x",$G22:$G23)+SUMIF(D22:D23,"=x",$H22:$H23)+SUMIF(D22:D23,"=x",$I22:$I23)</f>
        <v>3</v>
      </c>
      <c r="E24" s="52">
        <f>SUMIF(E22:E23,"=x",$G22:$G23)+SUMIF(E22:E23,"=x",$H22:$H23)+SUMIF(E22:E23,"=x",$I22:$I23)</f>
        <v>0</v>
      </c>
      <c r="F24" s="52">
        <f>SUMIF(F22:F23,"=x",$G22:$G23)+SUMIF(F22:F23,"=x",$H22:$H23)+SUMIF(F22:F23,"=x",$I22:$I23)</f>
        <v>0</v>
      </c>
      <c r="G24" s="291">
        <f>SUM(C24:F24)</f>
        <v>6</v>
      </c>
      <c r="H24" s="292"/>
      <c r="I24" s="292"/>
      <c r="J24" s="292"/>
      <c r="K24" s="293"/>
      <c r="L24" s="202"/>
      <c r="M24" s="59"/>
      <c r="N24" s="61"/>
      <c r="O24" s="60"/>
      <c r="P24" s="195"/>
    </row>
    <row r="25" spans="1:19" customFormat="1" x14ac:dyDescent="0.2">
      <c r="A25" s="49"/>
      <c r="B25" s="49" t="s">
        <v>32</v>
      </c>
      <c r="C25" s="204">
        <f>SUMIF(C22:C23,"=x",$J22:$J23)</f>
        <v>4</v>
      </c>
      <c r="D25" s="56">
        <f>SUMIF(D22:D23,"=x",$J22:$J23)</f>
        <v>4</v>
      </c>
      <c r="E25" s="53">
        <f>SUMIF(E22:E23,"=x",$J22:$J23)</f>
        <v>0</v>
      </c>
      <c r="F25" s="205">
        <f>SUMIF(F22:F23,"=x",$J22:$J23)</f>
        <v>0</v>
      </c>
      <c r="G25" s="251">
        <f>SUM(C25:F25)</f>
        <v>8</v>
      </c>
      <c r="H25" s="252"/>
      <c r="I25" s="252"/>
      <c r="J25" s="252"/>
      <c r="K25" s="253"/>
      <c r="L25" s="58"/>
      <c r="M25" s="59"/>
      <c r="N25" s="61"/>
      <c r="O25" s="60"/>
      <c r="P25" s="195"/>
    </row>
    <row r="26" spans="1:19" customFormat="1" x14ac:dyDescent="0.2">
      <c r="A26" s="50"/>
      <c r="B26" s="50" t="s">
        <v>33</v>
      </c>
      <c r="C26" s="51">
        <f t="array" ref="C26">SUMPRODUCT(--(C22:C23="x"),--($K22:$K23="K(5)"))</f>
        <v>1</v>
      </c>
      <c r="D26" s="57">
        <f t="array" ref="D26">SUMPRODUCT(--(D22:D23="x"),--($K22:$K23="K(5)"))</f>
        <v>1</v>
      </c>
      <c r="E26" s="54">
        <f t="array" ref="E26">SUMPRODUCT(--(E22:E23="x"),--($K22:$K23="K(5)"))</f>
        <v>0</v>
      </c>
      <c r="F26" s="71">
        <f t="array" ref="F26">SUMPRODUCT(--(F22:F23="x"),--($K22:$K23="K(5)"))</f>
        <v>0</v>
      </c>
      <c r="G26" s="291">
        <f>SUM(C26:F26)</f>
        <v>2</v>
      </c>
      <c r="H26" s="292"/>
      <c r="I26" s="292"/>
      <c r="J26" s="292"/>
      <c r="K26" s="293"/>
      <c r="L26" s="203"/>
      <c r="M26" s="59"/>
      <c r="N26" s="61"/>
      <c r="O26" s="60"/>
      <c r="P26" s="195"/>
    </row>
    <row r="27" spans="1:19" customFormat="1" x14ac:dyDescent="0.2">
      <c r="A27" s="41" t="s">
        <v>372</v>
      </c>
      <c r="B27" s="42"/>
      <c r="C27" s="43"/>
      <c r="D27" s="79"/>
      <c r="E27" s="79"/>
      <c r="F27" s="79"/>
      <c r="G27" s="43"/>
      <c r="H27" s="79"/>
      <c r="I27" s="79"/>
      <c r="J27" s="79"/>
      <c r="K27" s="44"/>
      <c r="L27" s="79"/>
      <c r="M27" s="43"/>
      <c r="N27" s="87"/>
      <c r="O27" s="44"/>
      <c r="P27" s="193"/>
      <c r="Q27" s="31"/>
      <c r="R27" s="31"/>
      <c r="S27" s="31"/>
    </row>
    <row r="28" spans="1:19" customFormat="1" x14ac:dyDescent="0.2">
      <c r="A28" s="32" t="s">
        <v>37</v>
      </c>
      <c r="B28" s="14" t="s">
        <v>38</v>
      </c>
      <c r="C28" s="39"/>
      <c r="D28" s="38" t="s">
        <v>202</v>
      </c>
      <c r="E28" s="38"/>
      <c r="F28" s="38"/>
      <c r="G28" s="39"/>
      <c r="H28" s="38">
        <v>2</v>
      </c>
      <c r="I28" s="38"/>
      <c r="J28" s="36">
        <v>3</v>
      </c>
      <c r="K28" s="19" t="s">
        <v>116</v>
      </c>
      <c r="L28" s="27"/>
      <c r="M28" s="40"/>
      <c r="N28" s="108"/>
      <c r="O28" s="150" t="s">
        <v>138</v>
      </c>
      <c r="P28" s="194" t="s">
        <v>215</v>
      </c>
      <c r="Q28" s="34"/>
      <c r="R28" s="28"/>
      <c r="S28" s="28"/>
    </row>
    <row r="29" spans="1:19" customFormat="1" x14ac:dyDescent="0.2">
      <c r="A29" s="156" t="s">
        <v>243</v>
      </c>
      <c r="B29" s="157" t="s">
        <v>241</v>
      </c>
      <c r="C29" s="39" t="s">
        <v>202</v>
      </c>
      <c r="D29" s="38"/>
      <c r="E29" s="38"/>
      <c r="F29" s="38"/>
      <c r="G29" s="39">
        <v>2</v>
      </c>
      <c r="H29" s="38"/>
      <c r="I29" s="38"/>
      <c r="J29" s="36">
        <v>3</v>
      </c>
      <c r="K29" s="36" t="s">
        <v>114</v>
      </c>
      <c r="L29" s="40"/>
      <c r="M29" s="40"/>
      <c r="N29" s="107"/>
      <c r="O29" s="145" t="s">
        <v>100</v>
      </c>
      <c r="P29" s="194" t="s">
        <v>254</v>
      </c>
      <c r="Q29" s="28"/>
      <c r="R29" s="28"/>
      <c r="S29" s="28"/>
    </row>
    <row r="30" spans="1:19" customFormat="1" x14ac:dyDescent="0.2">
      <c r="A30" s="156" t="s">
        <v>244</v>
      </c>
      <c r="B30" s="158" t="s">
        <v>242</v>
      </c>
      <c r="C30" s="39"/>
      <c r="D30" s="38" t="s">
        <v>202</v>
      </c>
      <c r="E30" s="38"/>
      <c r="F30" s="38"/>
      <c r="G30" s="39">
        <v>2</v>
      </c>
      <c r="H30" s="38"/>
      <c r="I30" s="38"/>
      <c r="J30" s="36">
        <v>3</v>
      </c>
      <c r="K30" s="36" t="s">
        <v>114</v>
      </c>
      <c r="L30" s="40"/>
      <c r="M30" s="40"/>
      <c r="N30" s="107"/>
      <c r="O30" s="145" t="s">
        <v>93</v>
      </c>
      <c r="P30" s="194" t="s">
        <v>255</v>
      </c>
      <c r="Q30" s="28"/>
      <c r="R30" s="28"/>
      <c r="S30" s="28"/>
    </row>
    <row r="31" spans="1:19" customFormat="1" x14ac:dyDescent="0.2">
      <c r="A31" s="144" t="s">
        <v>284</v>
      </c>
      <c r="B31" s="14" t="s">
        <v>34</v>
      </c>
      <c r="C31" s="151" t="s">
        <v>202</v>
      </c>
      <c r="D31" s="143"/>
      <c r="E31" s="143"/>
      <c r="F31" s="143"/>
      <c r="G31" s="151">
        <v>2</v>
      </c>
      <c r="H31" s="143"/>
      <c r="I31" s="143"/>
      <c r="J31" s="138">
        <v>3</v>
      </c>
      <c r="K31" s="36" t="s">
        <v>114</v>
      </c>
      <c r="L31" s="27"/>
      <c r="M31" s="155"/>
      <c r="N31" s="138"/>
      <c r="O31" s="153" t="s">
        <v>87</v>
      </c>
      <c r="P31" s="144" t="s">
        <v>216</v>
      </c>
      <c r="Q31" s="33"/>
      <c r="R31" s="33"/>
      <c r="S31" s="33"/>
    </row>
    <row r="32" spans="1:19" customFormat="1" x14ac:dyDescent="0.2">
      <c r="A32" s="144" t="s">
        <v>293</v>
      </c>
      <c r="B32" s="14" t="s">
        <v>143</v>
      </c>
      <c r="C32" s="151"/>
      <c r="D32" s="143" t="s">
        <v>202</v>
      </c>
      <c r="E32" s="143"/>
      <c r="F32" s="143"/>
      <c r="G32" s="151">
        <v>2</v>
      </c>
      <c r="H32" s="38"/>
      <c r="I32" s="143"/>
      <c r="J32" s="138">
        <v>3</v>
      </c>
      <c r="K32" s="36" t="s">
        <v>114</v>
      </c>
      <c r="L32" s="40"/>
      <c r="M32" s="155"/>
      <c r="N32" s="108"/>
      <c r="O32" s="153" t="s">
        <v>92</v>
      </c>
      <c r="P32" s="144" t="s">
        <v>387</v>
      </c>
      <c r="Q32" s="33"/>
      <c r="R32" s="33"/>
      <c r="S32" s="33"/>
    </row>
    <row r="33" spans="1:19" customFormat="1" x14ac:dyDescent="0.2">
      <c r="A33" s="144" t="s">
        <v>294</v>
      </c>
      <c r="B33" s="159" t="s">
        <v>144</v>
      </c>
      <c r="C33" s="39"/>
      <c r="D33" s="38" t="s">
        <v>202</v>
      </c>
      <c r="E33" s="38"/>
      <c r="F33" s="38"/>
      <c r="G33" s="39">
        <v>2</v>
      </c>
      <c r="H33" s="38"/>
      <c r="I33" s="38"/>
      <c r="J33" s="138">
        <v>3</v>
      </c>
      <c r="K33" s="36" t="s">
        <v>114</v>
      </c>
      <c r="L33" s="40"/>
      <c r="M33" s="40"/>
      <c r="N33" s="36"/>
      <c r="O33" s="145" t="s">
        <v>97</v>
      </c>
      <c r="P33" s="194" t="s">
        <v>295</v>
      </c>
      <c r="Q33" s="34"/>
      <c r="R33" s="28"/>
      <c r="S33" s="28"/>
    </row>
    <row r="34" spans="1:19" customFormat="1" x14ac:dyDescent="0.2">
      <c r="A34" s="144" t="s">
        <v>380</v>
      </c>
      <c r="B34" s="14" t="s">
        <v>145</v>
      </c>
      <c r="C34" s="151" t="s">
        <v>202</v>
      </c>
      <c r="D34" s="143"/>
      <c r="E34" s="143"/>
      <c r="F34" s="143"/>
      <c r="G34" s="151"/>
      <c r="H34" s="143">
        <v>2</v>
      </c>
      <c r="I34" s="143"/>
      <c r="J34" s="138">
        <v>3</v>
      </c>
      <c r="K34" s="19" t="s">
        <v>116</v>
      </c>
      <c r="L34" s="27"/>
      <c r="M34" s="155"/>
      <c r="N34" s="107"/>
      <c r="O34" s="153" t="s">
        <v>146</v>
      </c>
      <c r="P34" s="144" t="s">
        <v>296</v>
      </c>
      <c r="Q34" s="33"/>
      <c r="R34" s="33"/>
      <c r="S34" s="33"/>
    </row>
    <row r="35" spans="1:19" customFormat="1" x14ac:dyDescent="0.2">
      <c r="A35" s="24" t="s">
        <v>218</v>
      </c>
      <c r="B35" s="14" t="s">
        <v>81</v>
      </c>
      <c r="C35" s="146"/>
      <c r="D35" s="147"/>
      <c r="E35" s="147" t="s">
        <v>202</v>
      </c>
      <c r="F35" s="147"/>
      <c r="G35" s="146"/>
      <c r="H35" s="147">
        <v>2</v>
      </c>
      <c r="I35" s="147"/>
      <c r="J35" s="148">
        <v>3</v>
      </c>
      <c r="K35" s="19" t="s">
        <v>116</v>
      </c>
      <c r="L35" s="27"/>
      <c r="M35" s="149"/>
      <c r="N35" s="107"/>
      <c r="O35" s="150" t="s">
        <v>87</v>
      </c>
      <c r="P35" s="32" t="s">
        <v>217</v>
      </c>
      <c r="Q35" s="31"/>
      <c r="R35" s="31"/>
      <c r="S35" s="31"/>
    </row>
    <row r="36" spans="1:19" customFormat="1" x14ac:dyDescent="0.2">
      <c r="A36" s="24" t="s">
        <v>385</v>
      </c>
      <c r="B36" s="14" t="s">
        <v>62</v>
      </c>
      <c r="C36" s="17"/>
      <c r="D36" s="12" t="s">
        <v>202</v>
      </c>
      <c r="E36" s="12"/>
      <c r="F36" s="12"/>
      <c r="G36" s="17"/>
      <c r="H36" s="12">
        <v>2</v>
      </c>
      <c r="I36" s="12"/>
      <c r="J36" s="19">
        <v>3</v>
      </c>
      <c r="K36" s="19" t="s">
        <v>116</v>
      </c>
      <c r="L36" s="37"/>
      <c r="M36" s="105"/>
      <c r="N36" s="107"/>
      <c r="O36" s="22" t="s">
        <v>95</v>
      </c>
      <c r="P36" s="24" t="s">
        <v>231</v>
      </c>
      <c r="Q36" s="31"/>
      <c r="R36" s="31"/>
      <c r="S36" s="31"/>
    </row>
    <row r="37" spans="1:19" customFormat="1" x14ac:dyDescent="0.2">
      <c r="A37" s="144" t="s">
        <v>298</v>
      </c>
      <c r="B37" s="159" t="s">
        <v>148</v>
      </c>
      <c r="C37" s="146" t="s">
        <v>202</v>
      </c>
      <c r="D37" s="147"/>
      <c r="E37" s="147"/>
      <c r="F37" s="147"/>
      <c r="G37" s="146"/>
      <c r="H37" s="147">
        <v>2</v>
      </c>
      <c r="I37" s="147"/>
      <c r="J37" s="148">
        <v>3</v>
      </c>
      <c r="K37" s="19" t="s">
        <v>116</v>
      </c>
      <c r="L37" s="27"/>
      <c r="M37" s="149"/>
      <c r="N37" s="107"/>
      <c r="O37" s="150" t="s">
        <v>93</v>
      </c>
      <c r="P37" s="32" t="s">
        <v>300</v>
      </c>
      <c r="Q37" s="35"/>
      <c r="R37" s="31"/>
      <c r="S37" s="31"/>
    </row>
    <row r="38" spans="1:19" customFormat="1" x14ac:dyDescent="0.2">
      <c r="A38" s="46"/>
      <c r="B38" s="48" t="s">
        <v>31</v>
      </c>
      <c r="C38" s="72"/>
      <c r="D38" s="73"/>
      <c r="E38" s="73">
        <v>0</v>
      </c>
      <c r="F38" s="73">
        <v>0</v>
      </c>
      <c r="G38" s="291"/>
      <c r="H38" s="292"/>
      <c r="I38" s="292"/>
      <c r="J38" s="292"/>
      <c r="K38" s="293"/>
      <c r="L38" s="202"/>
      <c r="M38" s="59"/>
      <c r="N38" s="61"/>
      <c r="O38" s="60"/>
      <c r="P38" s="195"/>
    </row>
    <row r="39" spans="1:19" customFormat="1" x14ac:dyDescent="0.2">
      <c r="A39" s="49"/>
      <c r="B39" s="49" t="s">
        <v>179</v>
      </c>
      <c r="C39" s="63"/>
      <c r="D39" s="64"/>
      <c r="E39" s="64">
        <v>0</v>
      </c>
      <c r="F39" s="64">
        <v>0</v>
      </c>
      <c r="G39" s="251">
        <v>15</v>
      </c>
      <c r="H39" s="252"/>
      <c r="I39" s="252"/>
      <c r="J39" s="252"/>
      <c r="K39" s="253"/>
      <c r="L39" s="58"/>
      <c r="M39" s="59"/>
      <c r="N39" s="61"/>
      <c r="O39" s="60"/>
      <c r="P39" s="195"/>
    </row>
    <row r="40" spans="1:19" customFormat="1" x14ac:dyDescent="0.2">
      <c r="A40" s="47"/>
      <c r="B40" s="50" t="s">
        <v>33</v>
      </c>
      <c r="C40" s="65"/>
      <c r="D40" s="66"/>
      <c r="E40" s="67">
        <v>0</v>
      </c>
      <c r="F40" s="67">
        <v>0</v>
      </c>
      <c r="G40" s="294"/>
      <c r="H40" s="295"/>
      <c r="I40" s="295"/>
      <c r="J40" s="295"/>
      <c r="K40" s="296"/>
      <c r="L40" s="203"/>
      <c r="M40" s="59"/>
      <c r="N40" s="61"/>
      <c r="O40" s="60"/>
      <c r="P40" s="195"/>
    </row>
    <row r="41" spans="1:19" s="4" customFormat="1" x14ac:dyDescent="0.2">
      <c r="A41" s="41" t="s">
        <v>209</v>
      </c>
      <c r="B41" s="42"/>
      <c r="C41" s="101"/>
      <c r="D41" s="102"/>
      <c r="E41" s="102"/>
      <c r="F41" s="102"/>
      <c r="G41" s="101"/>
      <c r="H41" s="102"/>
      <c r="I41" s="102"/>
      <c r="J41" s="102"/>
      <c r="K41" s="103"/>
      <c r="L41" s="101"/>
      <c r="M41" s="101"/>
      <c r="N41" s="106"/>
      <c r="O41" s="103"/>
      <c r="P41" s="196"/>
    </row>
    <row r="42" spans="1:19" s="4" customFormat="1" x14ac:dyDescent="0.2">
      <c r="A42" s="41" t="s">
        <v>203</v>
      </c>
      <c r="B42" s="42"/>
      <c r="C42" s="101"/>
      <c r="D42" s="102"/>
      <c r="E42" s="102"/>
      <c r="F42" s="102"/>
      <c r="G42" s="101"/>
      <c r="H42" s="102"/>
      <c r="I42" s="102"/>
      <c r="J42" s="102"/>
      <c r="K42" s="103"/>
      <c r="L42" s="101"/>
      <c r="M42" s="101"/>
      <c r="N42" s="106"/>
      <c r="O42" s="103"/>
      <c r="P42" s="196"/>
    </row>
    <row r="43" spans="1:19" s="4" customFormat="1" x14ac:dyDescent="0.2">
      <c r="A43" s="41" t="s">
        <v>250</v>
      </c>
      <c r="B43" s="42"/>
      <c r="C43" s="101"/>
      <c r="D43" s="102"/>
      <c r="E43" s="102"/>
      <c r="F43" s="102"/>
      <c r="G43" s="101"/>
      <c r="H43" s="102"/>
      <c r="I43" s="102"/>
      <c r="J43" s="102"/>
      <c r="K43" s="103"/>
      <c r="L43" s="101"/>
      <c r="M43" s="101"/>
      <c r="N43" s="106"/>
      <c r="O43" s="103"/>
      <c r="P43" s="196"/>
    </row>
    <row r="44" spans="1:19" s="4" customFormat="1" x14ac:dyDescent="0.2">
      <c r="A44" s="24" t="s">
        <v>153</v>
      </c>
      <c r="B44" s="174" t="s">
        <v>285</v>
      </c>
      <c r="C44" s="151" t="s">
        <v>30</v>
      </c>
      <c r="D44" s="143"/>
      <c r="E44" s="143"/>
      <c r="F44" s="143"/>
      <c r="G44" s="151"/>
      <c r="H44" s="143">
        <v>2</v>
      </c>
      <c r="I44" s="143"/>
      <c r="J44" s="138">
        <v>3</v>
      </c>
      <c r="K44" s="138" t="s">
        <v>116</v>
      </c>
      <c r="L44" s="130"/>
      <c r="M44" s="138"/>
      <c r="N44" s="131"/>
      <c r="O44" s="153" t="s">
        <v>146</v>
      </c>
      <c r="P44" s="144" t="s">
        <v>287</v>
      </c>
      <c r="S44"/>
    </row>
    <row r="45" spans="1:19" s="4" customFormat="1" x14ac:dyDescent="0.2">
      <c r="A45" s="24" t="s">
        <v>154</v>
      </c>
      <c r="B45" s="174" t="s">
        <v>286</v>
      </c>
      <c r="C45" s="151"/>
      <c r="D45" s="143" t="s">
        <v>30</v>
      </c>
      <c r="E45" s="143"/>
      <c r="F45" s="143"/>
      <c r="G45" s="151"/>
      <c r="H45" s="143">
        <v>2</v>
      </c>
      <c r="I45" s="143"/>
      <c r="J45" s="138">
        <v>3</v>
      </c>
      <c r="K45" s="138" t="s">
        <v>116</v>
      </c>
      <c r="L45" s="105" t="s">
        <v>207</v>
      </c>
      <c r="M45" s="142" t="s">
        <v>153</v>
      </c>
      <c r="N45" s="132" t="s">
        <v>76</v>
      </c>
      <c r="O45" s="153" t="s">
        <v>104</v>
      </c>
      <c r="P45" s="144" t="s">
        <v>288</v>
      </c>
    </row>
    <row r="46" spans="1:19" s="4" customFormat="1" ht="12.75" customHeight="1" x14ac:dyDescent="0.2">
      <c r="A46" s="144" t="s">
        <v>359</v>
      </c>
      <c r="B46" s="198" t="s">
        <v>328</v>
      </c>
      <c r="C46" s="160"/>
      <c r="D46" s="38"/>
      <c r="E46" s="38" t="s">
        <v>30</v>
      </c>
      <c r="F46" s="161"/>
      <c r="G46" s="39">
        <v>2</v>
      </c>
      <c r="H46" s="38"/>
      <c r="I46" s="38">
        <v>1</v>
      </c>
      <c r="J46" s="138">
        <v>3</v>
      </c>
      <c r="K46" s="40" t="s">
        <v>114</v>
      </c>
      <c r="L46" s="37"/>
      <c r="M46" s="36"/>
      <c r="N46" s="175"/>
      <c r="O46" s="176" t="s">
        <v>160</v>
      </c>
      <c r="P46" s="144" t="s">
        <v>329</v>
      </c>
    </row>
    <row r="47" spans="1:19" s="4" customFormat="1" ht="12.75" customHeight="1" x14ac:dyDescent="0.2">
      <c r="A47" s="217" t="s">
        <v>362</v>
      </c>
      <c r="B47" s="136" t="s">
        <v>165</v>
      </c>
      <c r="C47" s="160"/>
      <c r="D47" s="38" t="s">
        <v>30</v>
      </c>
      <c r="E47" s="38"/>
      <c r="F47" s="161"/>
      <c r="G47" s="39">
        <v>2</v>
      </c>
      <c r="H47" s="38"/>
      <c r="I47" s="38">
        <v>1</v>
      </c>
      <c r="J47" s="138">
        <v>3</v>
      </c>
      <c r="K47" s="40" t="s">
        <v>114</v>
      </c>
      <c r="L47" s="37"/>
      <c r="M47" s="36"/>
      <c r="N47" s="175"/>
      <c r="O47" s="176" t="s">
        <v>90</v>
      </c>
      <c r="P47" s="144" t="s">
        <v>330</v>
      </c>
    </row>
    <row r="48" spans="1:19" s="4" customFormat="1" x14ac:dyDescent="0.2">
      <c r="A48" s="156" t="s">
        <v>249</v>
      </c>
      <c r="B48" s="174" t="s">
        <v>60</v>
      </c>
      <c r="C48" s="160"/>
      <c r="D48" s="38" t="s">
        <v>30</v>
      </c>
      <c r="E48" s="38"/>
      <c r="F48" s="161"/>
      <c r="G48" s="39">
        <v>2</v>
      </c>
      <c r="H48" s="38"/>
      <c r="I48" s="38"/>
      <c r="J48" s="36">
        <v>2</v>
      </c>
      <c r="K48" s="40" t="s">
        <v>114</v>
      </c>
      <c r="L48" s="37"/>
      <c r="M48" s="36"/>
      <c r="N48" s="131"/>
      <c r="O48" s="145" t="s">
        <v>88</v>
      </c>
      <c r="P48" s="144" t="s">
        <v>261</v>
      </c>
    </row>
    <row r="49" spans="1:18" s="4" customFormat="1" x14ac:dyDescent="0.2">
      <c r="A49" s="144" t="s">
        <v>264</v>
      </c>
      <c r="B49" s="174" t="s">
        <v>71</v>
      </c>
      <c r="C49" s="177"/>
      <c r="D49" s="143" t="s">
        <v>30</v>
      </c>
      <c r="E49" s="143"/>
      <c r="F49" s="178"/>
      <c r="G49" s="151">
        <v>2</v>
      </c>
      <c r="H49" s="143"/>
      <c r="I49" s="143"/>
      <c r="J49" s="138">
        <v>3</v>
      </c>
      <c r="K49" s="40" t="s">
        <v>114</v>
      </c>
      <c r="L49" s="37" t="s">
        <v>207</v>
      </c>
      <c r="M49" s="183" t="s">
        <v>74</v>
      </c>
      <c r="N49" s="132" t="s">
        <v>75</v>
      </c>
      <c r="O49" s="153" t="s">
        <v>104</v>
      </c>
      <c r="P49" s="144" t="s">
        <v>267</v>
      </c>
    </row>
    <row r="50" spans="1:18" s="4" customFormat="1" x14ac:dyDescent="0.2">
      <c r="A50" s="48"/>
      <c r="B50" s="62" t="s">
        <v>31</v>
      </c>
      <c r="C50" s="52">
        <f>SUMIF(C44:C49,"=x",$G44:$G49)+SUMIF(C44:C49,"=x",$H44:$H49)+SUMIF(C44:C49,"=x",$I44:$I49)</f>
        <v>2</v>
      </c>
      <c r="D50" s="52">
        <f>SUMIF(D44:D49,"=x",$G44:$G49)+SUMIF(D44:D49,"=x",$H44:$H49)+SUMIF(D44:D49,"=x",$I44:$I49)</f>
        <v>9</v>
      </c>
      <c r="E50" s="52">
        <f>SUMIF(E44:E49,"=x",$G44:$G49)+SUMIF(E44:E49,"=x",$H44:$H49)+SUMIF(E44:E49,"=x",$I44:$I49)</f>
        <v>3</v>
      </c>
      <c r="F50" s="52">
        <f>SUMIF(F44:F49,"=x",$G44:$G49)+SUMIF(F44:F49,"=x",$H44:$H49)+SUMIF(F44:F49,"=x",$I44:$I49)</f>
        <v>0</v>
      </c>
      <c r="G50" s="230">
        <f>SUM(C50:F50)</f>
        <v>14</v>
      </c>
      <c r="H50" s="231"/>
      <c r="I50" s="231"/>
      <c r="J50" s="231"/>
      <c r="K50" s="232"/>
      <c r="L50" s="99"/>
      <c r="M50" s="99"/>
      <c r="N50" s="110"/>
      <c r="O50" s="100"/>
      <c r="P50" s="197"/>
    </row>
    <row r="51" spans="1:18" s="4" customFormat="1" x14ac:dyDescent="0.2">
      <c r="A51" s="49"/>
      <c r="B51" s="49" t="s">
        <v>32</v>
      </c>
      <c r="C51" s="116">
        <f>SUMIF(C44:C49,"=x",$J44:$J49)</f>
        <v>3</v>
      </c>
      <c r="D51" s="117">
        <f>SUMIF(D44:D49,"=x",$J44:$J49)</f>
        <v>11</v>
      </c>
      <c r="E51" s="117">
        <f>SUMIF(E44:E49,"=x",$J44:$J49)</f>
        <v>3</v>
      </c>
      <c r="F51" s="112">
        <f>SUMIF(F44:F49,"=x",$J44:$J49)</f>
        <v>0</v>
      </c>
      <c r="G51" s="251">
        <f>SUM(C51:F51)</f>
        <v>17</v>
      </c>
      <c r="H51" s="252"/>
      <c r="I51" s="252"/>
      <c r="J51" s="252"/>
      <c r="K51" s="253"/>
      <c r="L51" s="99"/>
      <c r="M51" s="99"/>
      <c r="N51" s="110"/>
      <c r="O51" s="100"/>
      <c r="P51" s="197"/>
    </row>
    <row r="52" spans="1:18" s="4" customFormat="1" x14ac:dyDescent="0.2">
      <c r="A52" s="50"/>
      <c r="B52" s="221" t="s">
        <v>33</v>
      </c>
      <c r="C52" s="113">
        <f t="array" ref="C52">SUMPRODUCT(--(C44:C49="x"),--($K44:$K49="K(5)"))</f>
        <v>0</v>
      </c>
      <c r="D52" s="114">
        <f t="array" ref="D52">SUMPRODUCT(--(D44:D49="x"),--($K44:$K49="K(5)"))</f>
        <v>3</v>
      </c>
      <c r="E52" s="114">
        <f t="array" ref="E52">SUMPRODUCT(--(E44:E49="x"),--($K44:$K49="K(5)"))</f>
        <v>1</v>
      </c>
      <c r="F52" s="115">
        <f t="array" ref="F52">SUMPRODUCT(--(F44:F49="x"),--($K44:$K49="K(5)"))</f>
        <v>0</v>
      </c>
      <c r="G52" s="248">
        <f>SUM(C52:F52)</f>
        <v>4</v>
      </c>
      <c r="H52" s="249"/>
      <c r="I52" s="249"/>
      <c r="J52" s="249"/>
      <c r="K52" s="250"/>
      <c r="L52" s="99"/>
      <c r="M52" s="99"/>
      <c r="N52" s="110"/>
      <c r="O52" s="100"/>
      <c r="P52" s="197"/>
    </row>
    <row r="53" spans="1:18" s="4" customFormat="1" x14ac:dyDescent="0.2">
      <c r="A53" s="41" t="s">
        <v>251</v>
      </c>
      <c r="B53" s="222"/>
      <c r="C53" s="101"/>
      <c r="D53" s="102"/>
      <c r="E53" s="102"/>
      <c r="F53" s="102"/>
      <c r="G53" s="101"/>
      <c r="H53" s="102"/>
      <c r="I53" s="102"/>
      <c r="J53" s="102"/>
      <c r="K53" s="103"/>
      <c r="L53" s="101"/>
      <c r="M53" s="101"/>
      <c r="N53" s="106"/>
      <c r="O53" s="103"/>
      <c r="P53" s="196"/>
    </row>
    <row r="54" spans="1:18" s="4" customFormat="1" ht="12.75" customHeight="1" x14ac:dyDescent="0.2">
      <c r="A54" s="185" t="s">
        <v>172</v>
      </c>
      <c r="B54" s="223" t="s">
        <v>57</v>
      </c>
      <c r="C54" s="177"/>
      <c r="D54" s="33"/>
      <c r="E54" s="143" t="s">
        <v>202</v>
      </c>
      <c r="F54" s="228"/>
      <c r="G54" s="229"/>
      <c r="H54" s="177">
        <v>2</v>
      </c>
      <c r="I54" s="143"/>
      <c r="J54" s="138">
        <v>3</v>
      </c>
      <c r="K54" s="138" t="s">
        <v>116</v>
      </c>
      <c r="L54" s="137"/>
      <c r="M54" s="138"/>
      <c r="N54" s="131"/>
      <c r="O54" s="179" t="s">
        <v>103</v>
      </c>
      <c r="P54" s="24" t="s">
        <v>268</v>
      </c>
    </row>
    <row r="55" spans="1:18" s="4" customFormat="1" ht="12.75" customHeight="1" x14ac:dyDescent="0.2">
      <c r="A55" s="185" t="s">
        <v>331</v>
      </c>
      <c r="B55" s="224" t="s">
        <v>166</v>
      </c>
      <c r="C55" s="177"/>
      <c r="D55" s="143" t="s">
        <v>202</v>
      </c>
      <c r="E55" s="143"/>
      <c r="F55" s="143"/>
      <c r="G55" s="151"/>
      <c r="H55" s="143"/>
      <c r="I55" s="143">
        <v>2</v>
      </c>
      <c r="J55" s="138">
        <v>3</v>
      </c>
      <c r="K55" s="36" t="s">
        <v>116</v>
      </c>
      <c r="L55" s="137"/>
      <c r="M55" s="138"/>
      <c r="N55" s="131"/>
      <c r="O55" s="179" t="s">
        <v>92</v>
      </c>
      <c r="P55" s="24" t="s">
        <v>337</v>
      </c>
    </row>
    <row r="56" spans="1:18" s="4" customFormat="1" ht="12.75" customHeight="1" x14ac:dyDescent="0.2">
      <c r="A56" s="218" t="s">
        <v>265</v>
      </c>
      <c r="B56" s="214" t="s">
        <v>58</v>
      </c>
      <c r="C56" s="177"/>
      <c r="D56" s="143" t="s">
        <v>202</v>
      </c>
      <c r="E56" s="33"/>
      <c r="F56" s="143"/>
      <c r="G56" s="17">
        <v>2</v>
      </c>
      <c r="H56" s="12"/>
      <c r="I56" s="12"/>
      <c r="J56" s="19">
        <v>3</v>
      </c>
      <c r="K56" s="40" t="s">
        <v>114</v>
      </c>
      <c r="L56" s="137"/>
      <c r="M56" s="138"/>
      <c r="N56" s="131"/>
      <c r="O56" s="179" t="s">
        <v>103</v>
      </c>
      <c r="P56" s="24" t="s">
        <v>269</v>
      </c>
    </row>
    <row r="57" spans="1:18" s="4" customFormat="1" ht="12.75" customHeight="1" x14ac:dyDescent="0.2">
      <c r="A57" s="185" t="s">
        <v>332</v>
      </c>
      <c r="B57" s="201" t="s">
        <v>335</v>
      </c>
      <c r="C57" s="177" t="s">
        <v>202</v>
      </c>
      <c r="D57" s="143"/>
      <c r="E57" s="143"/>
      <c r="F57" s="143"/>
      <c r="G57" s="17">
        <v>2</v>
      </c>
      <c r="H57" s="143"/>
      <c r="I57" s="143"/>
      <c r="J57" s="138">
        <v>3</v>
      </c>
      <c r="K57" s="40" t="s">
        <v>114</v>
      </c>
      <c r="L57" s="137"/>
      <c r="M57" s="138"/>
      <c r="N57" s="131"/>
      <c r="O57" s="180" t="s">
        <v>160</v>
      </c>
      <c r="P57" s="24" t="s">
        <v>338</v>
      </c>
    </row>
    <row r="58" spans="1:18" s="4" customFormat="1" ht="12.75" customHeight="1" x14ac:dyDescent="0.2">
      <c r="A58" s="185" t="s">
        <v>333</v>
      </c>
      <c r="B58" s="201" t="s">
        <v>167</v>
      </c>
      <c r="C58" s="177"/>
      <c r="D58" s="143"/>
      <c r="E58" s="143" t="s">
        <v>202</v>
      </c>
      <c r="F58" s="143"/>
      <c r="G58" s="151"/>
      <c r="H58" s="143">
        <v>2</v>
      </c>
      <c r="I58" s="143"/>
      <c r="J58" s="138">
        <v>3</v>
      </c>
      <c r="K58" s="36" t="s">
        <v>116</v>
      </c>
      <c r="L58" s="137"/>
      <c r="M58" s="138"/>
      <c r="N58" s="131"/>
      <c r="O58" s="180" t="s">
        <v>160</v>
      </c>
      <c r="P58" s="24" t="s">
        <v>339</v>
      </c>
    </row>
    <row r="59" spans="1:18" s="4" customFormat="1" ht="12.75" customHeight="1" x14ac:dyDescent="0.2">
      <c r="A59" s="218" t="s">
        <v>334</v>
      </c>
      <c r="B59" s="214" t="s">
        <v>150</v>
      </c>
      <c r="C59" s="160"/>
      <c r="D59" s="38"/>
      <c r="E59" s="38" t="s">
        <v>202</v>
      </c>
      <c r="F59" s="38"/>
      <c r="G59" s="39"/>
      <c r="H59" s="38">
        <v>2</v>
      </c>
      <c r="I59" s="38"/>
      <c r="J59" s="36">
        <v>2</v>
      </c>
      <c r="K59" s="36" t="s">
        <v>116</v>
      </c>
      <c r="L59" s="130"/>
      <c r="M59" s="36"/>
      <c r="N59" s="131"/>
      <c r="O59" s="181" t="s">
        <v>146</v>
      </c>
      <c r="P59" s="144" t="s">
        <v>340</v>
      </c>
    </row>
    <row r="60" spans="1:18" s="4" customFormat="1" ht="12.75" customHeight="1" x14ac:dyDescent="0.2">
      <c r="A60" s="185" t="s">
        <v>363</v>
      </c>
      <c r="B60" s="214" t="s">
        <v>168</v>
      </c>
      <c r="C60" s="33"/>
      <c r="D60" s="143"/>
      <c r="E60" s="177" t="s">
        <v>202</v>
      </c>
      <c r="F60" s="143"/>
      <c r="G60" s="151">
        <v>1</v>
      </c>
      <c r="H60" s="143">
        <v>2</v>
      </c>
      <c r="I60" s="143"/>
      <c r="J60" s="138">
        <v>4</v>
      </c>
      <c r="K60" s="36" t="s">
        <v>116</v>
      </c>
      <c r="L60" s="182" t="s">
        <v>207</v>
      </c>
      <c r="M60" s="199" t="s">
        <v>362</v>
      </c>
      <c r="N60" s="183" t="s">
        <v>165</v>
      </c>
      <c r="O60" s="179" t="s">
        <v>91</v>
      </c>
      <c r="P60" s="24" t="s">
        <v>341</v>
      </c>
    </row>
    <row r="61" spans="1:18" s="4" customFormat="1" ht="12.75" customHeight="1" x14ac:dyDescent="0.2">
      <c r="A61" s="185" t="s">
        <v>173</v>
      </c>
      <c r="B61" s="214" t="s">
        <v>169</v>
      </c>
      <c r="C61" s="177"/>
      <c r="D61" s="143" t="s">
        <v>202</v>
      </c>
      <c r="E61" s="143"/>
      <c r="F61" s="143"/>
      <c r="G61" s="151">
        <v>2</v>
      </c>
      <c r="H61" s="143">
        <v>1</v>
      </c>
      <c r="I61" s="143"/>
      <c r="J61" s="138">
        <v>3</v>
      </c>
      <c r="K61" s="36" t="s">
        <v>116</v>
      </c>
      <c r="L61" s="137"/>
      <c r="M61" s="138"/>
      <c r="N61" s="131"/>
      <c r="O61" s="179" t="s">
        <v>92</v>
      </c>
      <c r="P61" s="24" t="s">
        <v>270</v>
      </c>
    </row>
    <row r="62" spans="1:18" s="4" customFormat="1" ht="12.75" customHeight="1" x14ac:dyDescent="0.25">
      <c r="A62" s="218" t="s">
        <v>174</v>
      </c>
      <c r="B62" s="214" t="s">
        <v>56</v>
      </c>
      <c r="C62" s="177"/>
      <c r="D62" s="143" t="s">
        <v>202</v>
      </c>
      <c r="E62" s="143"/>
      <c r="F62" s="143"/>
      <c r="G62" s="151">
        <v>2</v>
      </c>
      <c r="H62" s="143"/>
      <c r="I62" s="143"/>
      <c r="J62" s="138">
        <v>3</v>
      </c>
      <c r="K62" s="40" t="s">
        <v>114</v>
      </c>
      <c r="L62" s="137"/>
      <c r="M62" s="138"/>
      <c r="N62" s="131"/>
      <c r="O62" s="179" t="s">
        <v>102</v>
      </c>
      <c r="P62" s="24" t="s">
        <v>271</v>
      </c>
      <c r="Q62" s="25"/>
      <c r="R62" s="26"/>
    </row>
    <row r="63" spans="1:18" s="4" customFormat="1" ht="12.75" customHeight="1" x14ac:dyDescent="0.25">
      <c r="A63" s="219" t="s">
        <v>77</v>
      </c>
      <c r="B63" s="214" t="s">
        <v>78</v>
      </c>
      <c r="C63" s="160"/>
      <c r="D63" s="38" t="s">
        <v>202</v>
      </c>
      <c r="E63" s="38"/>
      <c r="F63" s="38"/>
      <c r="G63" s="39"/>
      <c r="H63" s="38">
        <v>2</v>
      </c>
      <c r="I63" s="38"/>
      <c r="J63" s="36">
        <v>3</v>
      </c>
      <c r="K63" s="36" t="s">
        <v>116</v>
      </c>
      <c r="L63" s="130"/>
      <c r="M63" s="36"/>
      <c r="N63" s="131"/>
      <c r="O63" s="181" t="s">
        <v>99</v>
      </c>
      <c r="P63" s="24" t="s">
        <v>272</v>
      </c>
      <c r="Q63" s="25"/>
      <c r="R63" s="26"/>
    </row>
    <row r="64" spans="1:18" s="4" customFormat="1" ht="12.75" customHeight="1" x14ac:dyDescent="0.25">
      <c r="A64" s="218" t="s">
        <v>161</v>
      </c>
      <c r="B64" s="214" t="s">
        <v>111</v>
      </c>
      <c r="C64" s="160"/>
      <c r="D64" s="38"/>
      <c r="E64" s="38"/>
      <c r="F64" s="161" t="s">
        <v>202</v>
      </c>
      <c r="G64" s="39">
        <v>2</v>
      </c>
      <c r="H64" s="38"/>
      <c r="I64" s="38"/>
      <c r="J64" s="36">
        <v>3</v>
      </c>
      <c r="K64" s="40" t="s">
        <v>114</v>
      </c>
      <c r="L64" s="162"/>
      <c r="M64" s="36"/>
      <c r="N64" s="131"/>
      <c r="O64" s="181" t="s">
        <v>89</v>
      </c>
      <c r="P64" s="144" t="s">
        <v>342</v>
      </c>
      <c r="Q64" s="25"/>
      <c r="R64" s="26"/>
    </row>
    <row r="65" spans="1:18" s="4" customFormat="1" ht="12.75" customHeight="1" x14ac:dyDescent="0.25">
      <c r="A65" s="185" t="s">
        <v>336</v>
      </c>
      <c r="B65" s="223" t="s">
        <v>162</v>
      </c>
      <c r="C65" s="177"/>
      <c r="D65" s="143" t="s">
        <v>202</v>
      </c>
      <c r="E65" s="143"/>
      <c r="F65" s="143"/>
      <c r="G65" s="184">
        <v>2</v>
      </c>
      <c r="H65" s="143"/>
      <c r="I65" s="137"/>
      <c r="J65" s="36">
        <v>3</v>
      </c>
      <c r="K65" s="40" t="s">
        <v>114</v>
      </c>
      <c r="L65" s="137"/>
      <c r="M65" s="138"/>
      <c r="N65" s="131"/>
      <c r="O65" s="179" t="s">
        <v>104</v>
      </c>
      <c r="P65" s="24" t="s">
        <v>343</v>
      </c>
      <c r="Q65" s="25"/>
      <c r="R65" s="26"/>
    </row>
    <row r="66" spans="1:18" s="4" customFormat="1" ht="12.75" customHeight="1" x14ac:dyDescent="0.25">
      <c r="A66" s="219" t="s">
        <v>175</v>
      </c>
      <c r="B66" s="223" t="s">
        <v>59</v>
      </c>
      <c r="C66" s="151"/>
      <c r="D66" s="143"/>
      <c r="E66" s="143" t="s">
        <v>202</v>
      </c>
      <c r="F66" s="143"/>
      <c r="G66" s="184">
        <v>2</v>
      </c>
      <c r="H66" s="143"/>
      <c r="I66" s="137"/>
      <c r="J66" s="36">
        <v>3</v>
      </c>
      <c r="K66" s="40" t="s">
        <v>114</v>
      </c>
      <c r="L66" s="137"/>
      <c r="M66" s="138"/>
      <c r="N66" s="131"/>
      <c r="O66" s="179" t="s">
        <v>88</v>
      </c>
      <c r="P66" s="24" t="s">
        <v>273</v>
      </c>
      <c r="Q66" s="25"/>
      <c r="R66" s="26"/>
    </row>
    <row r="67" spans="1:18" s="4" customFormat="1" ht="12.75" customHeight="1" x14ac:dyDescent="0.25">
      <c r="A67" s="218" t="s">
        <v>163</v>
      </c>
      <c r="B67" s="214" t="s">
        <v>61</v>
      </c>
      <c r="C67" s="39"/>
      <c r="D67" s="38"/>
      <c r="E67" s="38" t="s">
        <v>202</v>
      </c>
      <c r="F67" s="161"/>
      <c r="G67" s="39">
        <v>2</v>
      </c>
      <c r="H67" s="38"/>
      <c r="I67" s="38"/>
      <c r="J67" s="36">
        <v>3</v>
      </c>
      <c r="K67" s="40" t="s">
        <v>114</v>
      </c>
      <c r="L67" s="162"/>
      <c r="M67" s="36"/>
      <c r="N67" s="131"/>
      <c r="O67" s="181" t="s">
        <v>105</v>
      </c>
      <c r="P67" s="24" t="s">
        <v>274</v>
      </c>
      <c r="Q67" s="25"/>
      <c r="R67" s="26"/>
    </row>
    <row r="68" spans="1:18" s="4" customFormat="1" ht="12.75" customHeight="1" x14ac:dyDescent="0.25">
      <c r="A68" s="218" t="s">
        <v>152</v>
      </c>
      <c r="B68" s="214" t="s">
        <v>72</v>
      </c>
      <c r="C68" s="17"/>
      <c r="D68" s="12"/>
      <c r="E68" s="12" t="s">
        <v>202</v>
      </c>
      <c r="F68" s="12"/>
      <c r="G68" s="17"/>
      <c r="H68" s="12">
        <v>2</v>
      </c>
      <c r="I68" s="12"/>
      <c r="J68" s="19">
        <v>2</v>
      </c>
      <c r="K68" s="36" t="s">
        <v>116</v>
      </c>
      <c r="L68" s="134"/>
      <c r="M68" s="135"/>
      <c r="N68" s="136"/>
      <c r="O68" s="179" t="s">
        <v>87</v>
      </c>
      <c r="P68" s="24" t="s">
        <v>275</v>
      </c>
      <c r="Q68" s="25"/>
      <c r="R68" s="26"/>
    </row>
    <row r="69" spans="1:18" s="4" customFormat="1" ht="12.75" customHeight="1" x14ac:dyDescent="0.25">
      <c r="A69" s="185" t="s">
        <v>266</v>
      </c>
      <c r="B69" s="214" t="s">
        <v>42</v>
      </c>
      <c r="C69" s="151" t="s">
        <v>202</v>
      </c>
      <c r="D69" s="143"/>
      <c r="E69" s="143"/>
      <c r="F69" s="143"/>
      <c r="G69" s="17">
        <v>2</v>
      </c>
      <c r="H69" s="143"/>
      <c r="I69" s="143"/>
      <c r="J69" s="138">
        <v>2</v>
      </c>
      <c r="K69" s="40" t="s">
        <v>114</v>
      </c>
      <c r="L69" s="137"/>
      <c r="M69" s="138"/>
      <c r="N69" s="187"/>
      <c r="O69" s="179" t="s">
        <v>87</v>
      </c>
      <c r="P69" s="24" t="s">
        <v>276</v>
      </c>
      <c r="Q69" s="25"/>
      <c r="R69" s="26"/>
    </row>
    <row r="70" spans="1:18" s="4" customFormat="1" ht="12.75" customHeight="1" x14ac:dyDescent="0.2">
      <c r="A70" s="220" t="s">
        <v>176</v>
      </c>
      <c r="B70" s="225" t="s">
        <v>170</v>
      </c>
      <c r="C70" s="39" t="s">
        <v>202</v>
      </c>
      <c r="D70" s="38"/>
      <c r="E70" s="38"/>
      <c r="F70" s="161"/>
      <c r="G70" s="39">
        <v>2</v>
      </c>
      <c r="H70" s="38"/>
      <c r="I70" s="38"/>
      <c r="J70" s="36">
        <v>3</v>
      </c>
      <c r="K70" s="40" t="s">
        <v>114</v>
      </c>
      <c r="L70" s="162"/>
      <c r="M70" s="36"/>
      <c r="N70" s="131"/>
      <c r="O70" s="181" t="s">
        <v>105</v>
      </c>
      <c r="P70" s="24" t="s">
        <v>364</v>
      </c>
    </row>
    <row r="71" spans="1:18" s="4" customFormat="1" ht="12.75" customHeight="1" x14ac:dyDescent="0.2">
      <c r="A71" s="220" t="s">
        <v>177</v>
      </c>
      <c r="B71" s="226" t="s">
        <v>171</v>
      </c>
      <c r="C71" s="160"/>
      <c r="D71" s="38" t="s">
        <v>202</v>
      </c>
      <c r="E71" s="38"/>
      <c r="F71" s="161"/>
      <c r="G71" s="39">
        <v>2</v>
      </c>
      <c r="H71" s="38"/>
      <c r="I71" s="38"/>
      <c r="J71" s="36">
        <v>3</v>
      </c>
      <c r="K71" s="40" t="s">
        <v>114</v>
      </c>
      <c r="L71" s="162"/>
      <c r="M71" s="36"/>
      <c r="N71" s="175"/>
      <c r="O71" s="181" t="s">
        <v>105</v>
      </c>
      <c r="P71" s="24" t="s">
        <v>365</v>
      </c>
    </row>
    <row r="72" spans="1:18" s="4" customFormat="1" x14ac:dyDescent="0.2">
      <c r="A72" s="48"/>
      <c r="B72" s="62" t="s">
        <v>31</v>
      </c>
      <c r="C72" s="118">
        <f>SUMIF(C56:C71,"=x",$G56:$G71)+SUMIF(C56:C71,"=x",$H56:$H71)+SUMIF(C56:C71,"=x",$I56:$I71)</f>
        <v>0</v>
      </c>
      <c r="D72" s="119">
        <f>SUMIF(D56:D71,"=x",$G56:$G71)+SUMIF(D56:D71,"=x",$H56:$H71)+SUMIF(D56:D71,"=x",$I56:$I71)</f>
        <v>0</v>
      </c>
      <c r="E72" s="119">
        <f>SUMIF(E56:E71,"=x",$G56:$G71)+SUMIF(E56:E71,"=x",$H56:$H71)+SUMIF(E56:E71,"=x",$I56:$I71)</f>
        <v>0</v>
      </c>
      <c r="F72" s="119">
        <f>SUMIF(F56:F71,"=x",$G56:$G71)+SUMIF(F56:F71,"=x",$H56:$H71)+SUMIF(F56:F71,"=x",$I56:$I71)</f>
        <v>0</v>
      </c>
      <c r="G72" s="233"/>
      <c r="H72" s="246"/>
      <c r="I72" s="246"/>
      <c r="J72" s="246"/>
      <c r="K72" s="247"/>
      <c r="L72" s="99"/>
      <c r="M72" s="99"/>
      <c r="N72" s="110"/>
      <c r="O72" s="100"/>
      <c r="P72" s="197"/>
    </row>
    <row r="73" spans="1:18" s="4" customFormat="1" x14ac:dyDescent="0.2">
      <c r="A73" s="49"/>
      <c r="B73" s="49" t="s">
        <v>179</v>
      </c>
      <c r="C73" s="120">
        <f>SUMIF(C56:C71,"=x",$J56:$J71)</f>
        <v>0</v>
      </c>
      <c r="D73" s="111">
        <f>SUMIF(D56:D71,"=x",$J56:$J71)</f>
        <v>0</v>
      </c>
      <c r="E73" s="111">
        <f>SUMIF(E56:E71,"=x",$J56:$J71)</f>
        <v>0</v>
      </c>
      <c r="F73" s="111">
        <f>SUMIF(F56:F71,"=x",$J56:$J71)</f>
        <v>0</v>
      </c>
      <c r="G73" s="239">
        <v>28</v>
      </c>
      <c r="H73" s="240"/>
      <c r="I73" s="240"/>
      <c r="J73" s="240"/>
      <c r="K73" s="241"/>
      <c r="L73" s="99"/>
      <c r="M73" s="99"/>
      <c r="N73" s="110"/>
      <c r="O73" s="100"/>
      <c r="P73" s="197"/>
    </row>
    <row r="74" spans="1:18" s="4" customFormat="1" x14ac:dyDescent="0.2">
      <c r="A74" s="50"/>
      <c r="B74" s="50" t="s">
        <v>33</v>
      </c>
      <c r="C74" s="122">
        <f>SUMPRODUCT(--(C56:C71="x"),--($K56:$K71="K"))</f>
        <v>0</v>
      </c>
      <c r="D74" s="114">
        <f>SUMPRODUCT(--(D56:D71="x"),--($K56:$K71="K"))</f>
        <v>0</v>
      </c>
      <c r="E74" s="114">
        <f>SUMPRODUCT(--(E56:E71="x"),--($K56:$K71="K"))</f>
        <v>0</v>
      </c>
      <c r="F74" s="114">
        <f>SUMPRODUCT(--(F56:F71="x"),--($K56:$K71="K"))</f>
        <v>0</v>
      </c>
      <c r="G74" s="236"/>
      <c r="H74" s="237"/>
      <c r="I74" s="237"/>
      <c r="J74" s="237"/>
      <c r="K74" s="238"/>
      <c r="L74" s="99"/>
      <c r="M74" s="99"/>
      <c r="N74" s="110"/>
      <c r="O74" s="100"/>
      <c r="P74" s="197"/>
    </row>
    <row r="75" spans="1:18" s="4" customFormat="1" x14ac:dyDescent="0.2">
      <c r="A75" s="41" t="s">
        <v>376</v>
      </c>
      <c r="B75" s="212"/>
      <c r="C75" s="208"/>
      <c r="D75" s="209"/>
      <c r="E75" s="209"/>
      <c r="F75" s="209"/>
      <c r="G75" s="208"/>
      <c r="H75" s="210"/>
      <c r="I75" s="210"/>
      <c r="J75" s="210"/>
      <c r="K75" s="211"/>
      <c r="L75" s="105"/>
      <c r="M75" s="105"/>
      <c r="N75" s="19"/>
      <c r="O75" s="27"/>
      <c r="P75" s="24"/>
    </row>
    <row r="76" spans="1:18" s="4" customFormat="1" x14ac:dyDescent="0.2">
      <c r="A76" s="24"/>
      <c r="B76" s="14" t="s">
        <v>135</v>
      </c>
      <c r="C76" s="17"/>
      <c r="D76" s="12"/>
      <c r="E76" s="12"/>
      <c r="F76" s="12"/>
      <c r="G76" s="17"/>
      <c r="H76" s="12"/>
      <c r="I76" s="12"/>
      <c r="J76" s="19"/>
      <c r="K76" s="19"/>
      <c r="L76" s="37"/>
      <c r="M76" s="105"/>
      <c r="N76" s="107"/>
      <c r="O76" s="22" t="s">
        <v>138</v>
      </c>
      <c r="P76" s="22" t="s">
        <v>283</v>
      </c>
    </row>
    <row r="77" spans="1:18" s="4" customFormat="1" x14ac:dyDescent="0.2">
      <c r="A77" s="41" t="s">
        <v>187</v>
      </c>
      <c r="B77" s="42"/>
      <c r="C77" s="101"/>
      <c r="D77" s="102"/>
      <c r="E77" s="102"/>
      <c r="F77" s="102"/>
      <c r="G77" s="101"/>
      <c r="H77" s="102"/>
      <c r="I77" s="102"/>
      <c r="J77" s="102"/>
      <c r="K77" s="103"/>
      <c r="L77" s="101"/>
      <c r="M77" s="101"/>
      <c r="N77" s="106"/>
      <c r="O77" s="103"/>
      <c r="P77" s="196"/>
    </row>
    <row r="78" spans="1:18" s="4" customFormat="1" x14ac:dyDescent="0.2">
      <c r="A78" s="24" t="s">
        <v>344</v>
      </c>
      <c r="B78" s="14" t="s">
        <v>366</v>
      </c>
      <c r="C78" s="17"/>
      <c r="D78" s="12" t="s">
        <v>30</v>
      </c>
      <c r="E78" s="12"/>
      <c r="F78" s="12"/>
      <c r="G78" s="17"/>
      <c r="H78" s="18" t="s">
        <v>85</v>
      </c>
      <c r="I78" s="12"/>
      <c r="J78" s="19">
        <v>6</v>
      </c>
      <c r="K78" s="19" t="s">
        <v>136</v>
      </c>
      <c r="L78" s="8"/>
      <c r="M78" s="104"/>
      <c r="N78" s="107"/>
      <c r="O78" s="181" t="s">
        <v>89</v>
      </c>
      <c r="P78" s="24" t="s">
        <v>379</v>
      </c>
    </row>
    <row r="79" spans="1:18" s="4" customFormat="1" x14ac:dyDescent="0.2">
      <c r="A79" s="48"/>
      <c r="B79" s="62" t="s">
        <v>31</v>
      </c>
      <c r="C79" s="118">
        <f>SUMIF(C78:C78,"=x",$G78:$G78)+SUMIF(C78:C78,"=x",$H78:$H78)+SUMIF(C78:C78,"=x",$I78:$I78)</f>
        <v>0</v>
      </c>
      <c r="D79" s="119">
        <f>SUMIF(D78:D78,"=x",$G78:$G78)+SUMIF(D78:D78,"=x",$H78:$H78)+SUMIF(D78:D78,"=x",$I78:$I78)</f>
        <v>0</v>
      </c>
      <c r="E79" s="119">
        <f>SUMIF(E78:E78,"=x",$G78:$G78)+SUMIF(E78:E78,"=x",$H78:$H78)+SUMIF(E78:E78,"=x",$I78:$I78)</f>
        <v>0</v>
      </c>
      <c r="F79" s="119">
        <f>SUMIF(F78:F78,"=x",$G78:$G78)+SUMIF(F78:F78,"=x",$H78:$H78)+SUMIF(F78:F78,"=x",$I78:$I78)</f>
        <v>0</v>
      </c>
      <c r="G79" s="233">
        <f>SUM(C79:F79)</f>
        <v>0</v>
      </c>
      <c r="H79" s="246"/>
      <c r="I79" s="246"/>
      <c r="J79" s="246"/>
      <c r="K79" s="247"/>
      <c r="L79" s="99"/>
      <c r="M79" s="110"/>
      <c r="N79" s="110"/>
      <c r="O79" s="100"/>
      <c r="P79" s="197"/>
    </row>
    <row r="80" spans="1:18" s="4" customFormat="1" x14ac:dyDescent="0.2">
      <c r="A80" s="49"/>
      <c r="B80" s="49" t="s">
        <v>179</v>
      </c>
      <c r="C80" s="120">
        <f>SUMIF(C78:C78,"=x",$J78:$J78)</f>
        <v>0</v>
      </c>
      <c r="D80" s="117">
        <f>SUMIF(D78:D78,"=x",$J78:$J78)</f>
        <v>6</v>
      </c>
      <c r="E80" s="111">
        <f>SUMIF(E78:E78,"=x",$J78:$J78)</f>
        <v>0</v>
      </c>
      <c r="F80" s="111">
        <f>SUMIF(F78:F78,"=x",$J78:$J78)</f>
        <v>0</v>
      </c>
      <c r="G80" s="251">
        <f>SUM(C80:F80)</f>
        <v>6</v>
      </c>
      <c r="H80" s="252"/>
      <c r="I80" s="252"/>
      <c r="J80" s="252"/>
      <c r="K80" s="253"/>
      <c r="L80" s="99"/>
      <c r="M80" s="110"/>
      <c r="N80" s="110"/>
      <c r="O80" s="100"/>
      <c r="P80" s="197"/>
    </row>
    <row r="81" spans="1:16" s="4" customFormat="1" x14ac:dyDescent="0.2">
      <c r="A81" s="50"/>
      <c r="B81" s="50" t="s">
        <v>33</v>
      </c>
      <c r="C81" s="122">
        <f>SUMPRODUCT(--(C78:C78="x"),--($K78:$K78="K"))</f>
        <v>0</v>
      </c>
      <c r="D81" s="114">
        <f>SUMPRODUCT(--(D78:D78="x"),--($K78:$K78="K"))</f>
        <v>0</v>
      </c>
      <c r="E81" s="114">
        <f>SUMPRODUCT(--(E78:E78="x"),--($K78:$K78="K"))</f>
        <v>0</v>
      </c>
      <c r="F81" s="114">
        <f>SUMPRODUCT(--(F78:F78="x"),--($K78:$K78="K"))</f>
        <v>0</v>
      </c>
      <c r="G81" s="236">
        <v>0</v>
      </c>
      <c r="H81" s="237"/>
      <c r="I81" s="237"/>
      <c r="J81" s="237"/>
      <c r="K81" s="238"/>
      <c r="L81" s="99"/>
      <c r="M81" s="110"/>
      <c r="N81" s="110"/>
      <c r="O81" s="100"/>
      <c r="P81" s="197"/>
    </row>
    <row r="82" spans="1:16" s="4" customFormat="1" x14ac:dyDescent="0.2">
      <c r="A82" s="41" t="s">
        <v>189</v>
      </c>
      <c r="B82" s="42"/>
      <c r="C82" s="272"/>
      <c r="D82" s="273"/>
      <c r="E82" s="273"/>
      <c r="F82" s="273"/>
      <c r="G82" s="272"/>
      <c r="H82" s="273"/>
      <c r="I82" s="273"/>
      <c r="J82" s="273"/>
      <c r="K82" s="274"/>
      <c r="L82" s="101"/>
      <c r="M82" s="106"/>
      <c r="N82" s="106"/>
      <c r="O82" s="103"/>
      <c r="P82" s="196"/>
    </row>
    <row r="83" spans="1:16" s="4" customFormat="1" x14ac:dyDescent="0.2">
      <c r="A83" s="20"/>
      <c r="B83" s="91" t="s">
        <v>190</v>
      </c>
      <c r="C83" s="16"/>
      <c r="D83" s="9"/>
      <c r="E83" s="9"/>
      <c r="F83" s="9"/>
      <c r="G83" s="17"/>
      <c r="H83" s="12"/>
      <c r="I83" s="12"/>
      <c r="J83" s="19">
        <v>6</v>
      </c>
      <c r="K83" s="19"/>
      <c r="L83" s="8"/>
      <c r="M83" s="10"/>
      <c r="N83" s="107"/>
      <c r="O83" s="21"/>
      <c r="P83" s="24"/>
    </row>
    <row r="84" spans="1:16" s="4" customFormat="1" x14ac:dyDescent="0.2">
      <c r="A84" s="48"/>
      <c r="B84" s="62" t="s">
        <v>31</v>
      </c>
      <c r="C84" s="118">
        <f>SUMIF(C83:C83,"=x",$G83:$G83)+SUMIF(C83:C83,"=x",$H83:$H83)+SUMIF(C83:C83,"=x",$I83:$I83)</f>
        <v>0</v>
      </c>
      <c r="D84" s="119">
        <f>SUMIF(D83:D83,"=x",$G83:$G83)+SUMIF(D83:D83,"=x",$H83:$H83)+SUMIF(D83:D83,"=x",$I83:$I83)</f>
        <v>0</v>
      </c>
      <c r="E84" s="119">
        <f>SUMIF(E83:E83,"=x",$G83:$G83)+SUMIF(E83:E83,"=x",$H83:$H83)+SUMIF(E83:E83,"=x",$I83:$I83)</f>
        <v>0</v>
      </c>
      <c r="F84" s="119">
        <f>SUMIF(F83:F83,"=x",$G83:$G83)+SUMIF(F83:F83,"=x",$H83:$H83)+SUMIF(F83:F83,"=x",$I83:$I83)</f>
        <v>0</v>
      </c>
      <c r="G84" s="233"/>
      <c r="H84" s="246"/>
      <c r="I84" s="246"/>
      <c r="J84" s="246"/>
      <c r="K84" s="247"/>
      <c r="L84" s="99"/>
      <c r="M84" s="110"/>
      <c r="N84" s="110"/>
      <c r="O84" s="100"/>
      <c r="P84" s="197"/>
    </row>
    <row r="85" spans="1:16" s="4" customFormat="1" x14ac:dyDescent="0.2">
      <c r="A85" s="49"/>
      <c r="B85" s="49" t="s">
        <v>179</v>
      </c>
      <c r="C85" s="120">
        <f>SUMIF(C83:C83,"=x",$J83:$J83)</f>
        <v>0</v>
      </c>
      <c r="D85" s="111">
        <f>SUMIF(D83:D83,"=x",$J83:$J83)</f>
        <v>0</v>
      </c>
      <c r="E85" s="111">
        <f>SUMIF(E83:E83,"=x",$J83:$J83)</f>
        <v>0</v>
      </c>
      <c r="F85" s="111">
        <f>SUMIF(F83:F83,"=x",$J83:$J83)</f>
        <v>0</v>
      </c>
      <c r="G85" s="239">
        <v>6</v>
      </c>
      <c r="H85" s="240"/>
      <c r="I85" s="240"/>
      <c r="J85" s="240"/>
      <c r="K85" s="241"/>
      <c r="L85" s="99"/>
      <c r="M85" s="110"/>
      <c r="N85" s="110"/>
      <c r="O85" s="100"/>
      <c r="P85" s="197"/>
    </row>
    <row r="86" spans="1:16" s="4" customFormat="1" x14ac:dyDescent="0.2">
      <c r="A86" s="50"/>
      <c r="B86" s="50" t="s">
        <v>33</v>
      </c>
      <c r="C86" s="122">
        <f>SUMPRODUCT(--(C83:C83="x"),--($K83:$K83="K"))</f>
        <v>0</v>
      </c>
      <c r="D86" s="114">
        <f>SUMPRODUCT(--(D83:D83="x"),--($K83:$K83="K"))</f>
        <v>0</v>
      </c>
      <c r="E86" s="114">
        <f>SUMPRODUCT(--(E83:E83="x"),--($K83:$K83="K"))</f>
        <v>0</v>
      </c>
      <c r="F86" s="114">
        <f>SUMPRODUCT(--(F83:F83="x"),--($K83:$K83="K"))</f>
        <v>0</v>
      </c>
      <c r="G86" s="236"/>
      <c r="H86" s="237"/>
      <c r="I86" s="237"/>
      <c r="J86" s="237"/>
      <c r="K86" s="238"/>
      <c r="L86" s="99"/>
      <c r="M86" s="110"/>
      <c r="N86" s="110"/>
      <c r="O86" s="100"/>
      <c r="P86" s="197"/>
    </row>
    <row r="87" spans="1:16" s="4" customFormat="1" x14ac:dyDescent="0.2">
      <c r="A87" s="41" t="s">
        <v>191</v>
      </c>
      <c r="B87" s="42"/>
      <c r="C87" s="272"/>
      <c r="D87" s="273"/>
      <c r="E87" s="273"/>
      <c r="F87" s="273"/>
      <c r="G87" s="272"/>
      <c r="H87" s="273"/>
      <c r="I87" s="273"/>
      <c r="J87" s="273"/>
      <c r="K87" s="274"/>
      <c r="L87" s="101"/>
      <c r="M87" s="106"/>
      <c r="N87" s="106"/>
      <c r="O87" s="103"/>
      <c r="P87" s="196"/>
    </row>
    <row r="88" spans="1:16" s="4" customFormat="1" ht="12.75" customHeight="1" x14ac:dyDescent="0.2">
      <c r="A88" s="24" t="s">
        <v>259</v>
      </c>
      <c r="B88" s="14" t="s">
        <v>193</v>
      </c>
      <c r="C88" s="17"/>
      <c r="D88" s="12"/>
      <c r="E88" s="12" t="s">
        <v>30</v>
      </c>
      <c r="F88" s="12"/>
      <c r="G88" s="17"/>
      <c r="H88" s="12">
        <v>1</v>
      </c>
      <c r="I88" s="12"/>
      <c r="J88" s="19">
        <v>15</v>
      </c>
      <c r="K88" s="19" t="s">
        <v>116</v>
      </c>
      <c r="L88" s="37"/>
      <c r="M88" s="19"/>
      <c r="N88" s="107"/>
      <c r="O88" s="22" t="s">
        <v>138</v>
      </c>
      <c r="P88" s="24" t="s">
        <v>257</v>
      </c>
    </row>
    <row r="89" spans="1:16" s="4" customFormat="1" x14ac:dyDescent="0.2">
      <c r="A89" s="24" t="s">
        <v>260</v>
      </c>
      <c r="B89" s="14" t="s">
        <v>194</v>
      </c>
      <c r="C89" s="17"/>
      <c r="D89" s="12"/>
      <c r="E89" s="12"/>
      <c r="F89" s="12" t="s">
        <v>30</v>
      </c>
      <c r="G89" s="17"/>
      <c r="H89" s="12">
        <v>1</v>
      </c>
      <c r="I89" s="12"/>
      <c r="J89" s="19">
        <v>15</v>
      </c>
      <c r="K89" s="19" t="s">
        <v>116</v>
      </c>
      <c r="L89" s="37"/>
      <c r="M89" s="19"/>
      <c r="N89" s="107"/>
      <c r="O89" s="22" t="s">
        <v>138</v>
      </c>
      <c r="P89" s="24" t="s">
        <v>258</v>
      </c>
    </row>
    <row r="90" spans="1:16" s="4" customFormat="1" x14ac:dyDescent="0.2">
      <c r="A90" s="48"/>
      <c r="B90" s="62" t="s">
        <v>31</v>
      </c>
      <c r="C90" s="118">
        <f>SUMIF(C88:C89,"=x",$G88:$G89)+SUMIF(C88:C89,"=x",$H88:$H89)+SUMIF(C88:C89,"=x",$I88:$I89)</f>
        <v>0</v>
      </c>
      <c r="D90" s="119">
        <f>SUMIF(D88:D89,"=x",$G88:$G89)+SUMIF(D88:D89,"=x",$H88:$H89)+SUMIF(D88:D89,"=x",$I88:$I89)</f>
        <v>0</v>
      </c>
      <c r="E90" s="127">
        <f>SUMIF(E88:E89,"=x",$G88:$G89)+SUMIF(E88:E89,"=x",$H88:$H89)+SUMIF(E88:E89,"=x",$I88:$I89)</f>
        <v>1</v>
      </c>
      <c r="F90" s="127">
        <f>SUMIF(F88:F89,"=x",$G88:$G89)+SUMIF(F88:F89,"=x",$H88:$H89)+SUMIF(F88:F89,"=x",$I88:$I89)</f>
        <v>1</v>
      </c>
      <c r="G90" s="230">
        <f>SUM(C90:F90)</f>
        <v>2</v>
      </c>
      <c r="H90" s="231"/>
      <c r="I90" s="231"/>
      <c r="J90" s="231"/>
      <c r="K90" s="232"/>
      <c r="L90" s="99"/>
      <c r="M90" s="110"/>
      <c r="N90" s="110"/>
      <c r="O90" s="100"/>
      <c r="P90" s="197"/>
    </row>
    <row r="91" spans="1:16" s="4" customFormat="1" x14ac:dyDescent="0.2">
      <c r="A91" s="49"/>
      <c r="B91" s="49" t="s">
        <v>32</v>
      </c>
      <c r="C91" s="116">
        <f>SUMIF(C88:C89,"=x",$J88:$J89)</f>
        <v>0</v>
      </c>
      <c r="D91" s="117">
        <f t="shared" ref="D91:F91" si="0">SUMIF(D88:D89,"=x",$J88:$J89)</f>
        <v>0</v>
      </c>
      <c r="E91" s="117">
        <f t="shared" si="0"/>
        <v>15</v>
      </c>
      <c r="F91" s="206">
        <f t="shared" si="0"/>
        <v>15</v>
      </c>
      <c r="G91" s="239">
        <v>30</v>
      </c>
      <c r="H91" s="240"/>
      <c r="I91" s="240"/>
      <c r="J91" s="240"/>
      <c r="K91" s="241"/>
      <c r="L91" s="99"/>
      <c r="M91" s="110"/>
      <c r="N91" s="110"/>
      <c r="O91" s="100"/>
      <c r="P91" s="197"/>
    </row>
    <row r="92" spans="1:16" s="4" customFormat="1" x14ac:dyDescent="0.2">
      <c r="A92" s="50"/>
      <c r="B92" s="50" t="s">
        <v>33</v>
      </c>
      <c r="C92" s="122">
        <f>SUMPRODUCT(--(C88:C89="x"),--($K88:$K89="K"))</f>
        <v>0</v>
      </c>
      <c r="D92" s="114">
        <f>SUMPRODUCT(--(D88:D89="x"),--($K88:$K89="K"))</f>
        <v>0</v>
      </c>
      <c r="E92" s="114">
        <f>SUMPRODUCT(--(E88:E89="x"),--($K88:$K89="K"))</f>
        <v>0</v>
      </c>
      <c r="F92" s="114">
        <f>SUMPRODUCT(--(F88:F89="x"),--($K88:$K89="K"))</f>
        <v>0</v>
      </c>
      <c r="G92" s="236">
        <f>SUM(C92:F92)</f>
        <v>0</v>
      </c>
      <c r="H92" s="237"/>
      <c r="I92" s="237"/>
      <c r="J92" s="237"/>
      <c r="K92" s="238"/>
      <c r="L92" s="99"/>
      <c r="M92" s="110"/>
      <c r="N92" s="110"/>
      <c r="O92" s="100"/>
      <c r="P92" s="197"/>
    </row>
    <row r="93" spans="1:16" s="4" customFormat="1" x14ac:dyDescent="0.2">
      <c r="A93" s="96" t="s">
        <v>192</v>
      </c>
      <c r="B93" s="97"/>
      <c r="C93" s="264"/>
      <c r="D93" s="265"/>
      <c r="E93" s="265"/>
      <c r="F93" s="266"/>
      <c r="G93" s="264"/>
      <c r="H93" s="265"/>
      <c r="I93" s="265"/>
      <c r="J93" s="265"/>
      <c r="K93" s="266"/>
      <c r="L93" s="86"/>
      <c r="M93" s="87"/>
      <c r="N93" s="87"/>
      <c r="O93" s="87"/>
      <c r="P93" s="196"/>
    </row>
    <row r="94" spans="1:16" s="4" customFormat="1" x14ac:dyDescent="0.2">
      <c r="A94" s="267" t="s">
        <v>31</v>
      </c>
      <c r="B94" s="268"/>
      <c r="C94" s="80"/>
      <c r="D94" s="81"/>
      <c r="E94" s="81"/>
      <c r="F94" s="81"/>
      <c r="G94" s="269">
        <f>SUM(C94:F94)</f>
        <v>0</v>
      </c>
      <c r="H94" s="270"/>
      <c r="I94" s="270"/>
      <c r="J94" s="270"/>
      <c r="K94" s="271"/>
      <c r="L94" s="88"/>
      <c r="M94" s="98"/>
      <c r="N94" s="98"/>
      <c r="O94" s="98"/>
      <c r="P94" s="197"/>
    </row>
    <row r="95" spans="1:16" s="4" customFormat="1" x14ac:dyDescent="0.2">
      <c r="A95" s="254" t="s">
        <v>32</v>
      </c>
      <c r="B95" s="255"/>
      <c r="C95" s="82">
        <f>SUMIF($A2:$A94,$A95,C2:C94)+SUMIF($A2:$A94,$A89,C2:C94)</f>
        <v>0</v>
      </c>
      <c r="D95" s="83">
        <f>SUMIF($A2:$A94,$A95,D2:D94)+SUMIF($A2:$A94,$A89,D2:D94)</f>
        <v>0</v>
      </c>
      <c r="E95" s="83">
        <f>SUMIF($A2:$A94,$A95,E2:E94)+SUMIF($A2:$A94,$A89,E2:E94)</f>
        <v>0</v>
      </c>
      <c r="F95" s="83">
        <f>SUMIF($A2:$A94,$A95,F2:F94)+SUMIF($A2:$A94,$A89,F2:F94)</f>
        <v>0</v>
      </c>
      <c r="G95" s="256">
        <f>G12+G18+G25+G39+G51+G73+G80+G85+G91</f>
        <v>120</v>
      </c>
      <c r="H95" s="257"/>
      <c r="I95" s="257"/>
      <c r="J95" s="257"/>
      <c r="K95" s="258"/>
      <c r="L95" s="89"/>
      <c r="M95" s="98"/>
      <c r="N95" s="98"/>
      <c r="O95" s="98"/>
      <c r="P95" s="197"/>
    </row>
    <row r="96" spans="1:16" s="4" customFormat="1" x14ac:dyDescent="0.2">
      <c r="A96" s="259" t="s">
        <v>33</v>
      </c>
      <c r="B96" s="260"/>
      <c r="C96" s="84"/>
      <c r="D96" s="85"/>
      <c r="E96" s="85"/>
      <c r="F96" s="85"/>
      <c r="G96" s="261">
        <f>SUM(C96:F96)</f>
        <v>0</v>
      </c>
      <c r="H96" s="262"/>
      <c r="I96" s="262"/>
      <c r="J96" s="262"/>
      <c r="K96" s="263"/>
      <c r="L96" s="90"/>
      <c r="M96" s="98"/>
      <c r="N96" s="98"/>
      <c r="O96" s="98"/>
      <c r="P96" s="197"/>
    </row>
    <row r="97" spans="1:15" s="4" customFormat="1" x14ac:dyDescent="0.2">
      <c r="B97" s="2"/>
      <c r="C97" s="2"/>
      <c r="D97" s="2"/>
      <c r="E97" s="2"/>
      <c r="F97" s="2"/>
      <c r="G97" s="2"/>
      <c r="H97" s="2"/>
      <c r="I97" s="2"/>
      <c r="J97" s="2"/>
      <c r="K97" s="1"/>
      <c r="L97" s="2"/>
      <c r="M97" s="2"/>
      <c r="N97" s="2"/>
      <c r="O97" s="13"/>
    </row>
    <row r="98" spans="1:15" s="4" customFormat="1" x14ac:dyDescent="0.2">
      <c r="A98" s="5" t="s">
        <v>390</v>
      </c>
      <c r="B98" s="2"/>
      <c r="C98" s="2"/>
      <c r="D98" s="2"/>
      <c r="E98" s="2"/>
      <c r="F98" s="2"/>
      <c r="G98" s="2"/>
      <c r="H98" s="2"/>
      <c r="I98" s="2"/>
      <c r="J98" s="2"/>
      <c r="K98" s="1"/>
      <c r="L98" s="2"/>
      <c r="M98" s="2"/>
      <c r="N98" s="2"/>
      <c r="O98" s="13"/>
    </row>
    <row r="99" spans="1:15" s="4" customFormat="1" x14ac:dyDescent="0.2">
      <c r="B99" s="2"/>
      <c r="C99" s="2"/>
      <c r="D99" s="2"/>
      <c r="E99" s="2"/>
      <c r="F99" s="2"/>
      <c r="G99" s="2"/>
      <c r="H99" s="2"/>
      <c r="I99" s="2"/>
      <c r="J99" s="2"/>
      <c r="K99" s="1"/>
      <c r="L99" s="2"/>
      <c r="M99" s="2"/>
      <c r="N99" s="2"/>
      <c r="O99" s="13"/>
    </row>
    <row r="100" spans="1:15" s="4" customFormat="1" x14ac:dyDescent="0.2">
      <c r="B100" s="2"/>
      <c r="C100" s="2"/>
      <c r="D100" s="2"/>
      <c r="E100" s="2"/>
      <c r="F100" s="2"/>
      <c r="G100" s="2"/>
      <c r="H100" s="2"/>
      <c r="I100" s="2"/>
      <c r="J100" s="2"/>
      <c r="K100" s="1"/>
      <c r="L100" s="2"/>
      <c r="M100" s="2"/>
      <c r="N100" s="2"/>
      <c r="O100" s="13"/>
    </row>
    <row r="101" spans="1:15" s="4" customFormat="1" x14ac:dyDescent="0.2">
      <c r="A101" s="92" t="s">
        <v>5</v>
      </c>
      <c r="B101" s="1"/>
      <c r="C101" s="2"/>
      <c r="D101" s="2"/>
      <c r="E101" s="2"/>
      <c r="F101" s="2"/>
      <c r="G101" s="2"/>
      <c r="H101" s="2"/>
      <c r="I101" s="2"/>
      <c r="J101" s="2"/>
      <c r="K101" s="1"/>
      <c r="L101" s="2"/>
      <c r="M101" s="2"/>
      <c r="N101" s="2"/>
      <c r="O101" s="13"/>
    </row>
    <row r="102" spans="1:15" s="4" customFormat="1" x14ac:dyDescent="0.2">
      <c r="A102" s="93" t="s">
        <v>195</v>
      </c>
      <c r="B102" s="1"/>
      <c r="C102" s="2"/>
      <c r="D102" s="2"/>
      <c r="E102" s="2"/>
      <c r="F102" s="2"/>
      <c r="G102" s="2"/>
      <c r="H102" s="2"/>
      <c r="I102" s="2"/>
      <c r="J102" s="2"/>
      <c r="K102" s="1"/>
      <c r="L102" s="2"/>
      <c r="M102" s="2"/>
      <c r="N102" s="2"/>
      <c r="O102" s="13"/>
    </row>
    <row r="103" spans="1:15" s="4" customFormat="1" x14ac:dyDescent="0.2">
      <c r="A103" s="93" t="s">
        <v>196</v>
      </c>
      <c r="B103" s="1"/>
      <c r="C103" s="2"/>
      <c r="D103" s="2"/>
      <c r="E103" s="2"/>
      <c r="F103" s="2"/>
      <c r="G103" s="2"/>
      <c r="H103" s="2"/>
      <c r="I103" s="2"/>
      <c r="J103" s="2"/>
      <c r="K103" s="1"/>
      <c r="L103" s="2"/>
      <c r="M103" s="2"/>
      <c r="N103" s="2"/>
      <c r="O103" s="13"/>
    </row>
    <row r="104" spans="1:15" s="4" customFormat="1" x14ac:dyDescent="0.2">
      <c r="A104" s="93" t="s">
        <v>201</v>
      </c>
      <c r="B104" s="1"/>
      <c r="C104" s="2"/>
      <c r="D104" s="2"/>
      <c r="E104" s="2"/>
      <c r="F104" s="2"/>
      <c r="G104" s="2"/>
      <c r="H104" s="2"/>
      <c r="I104" s="2"/>
      <c r="J104" s="2"/>
      <c r="K104" s="1"/>
      <c r="L104" s="2"/>
      <c r="M104" s="2"/>
      <c r="N104" s="2"/>
      <c r="O104" s="13"/>
    </row>
    <row r="105" spans="1:15" s="4" customFormat="1" x14ac:dyDescent="0.2">
      <c r="B105" s="1"/>
      <c r="C105" s="2"/>
      <c r="D105" s="2"/>
      <c r="E105" s="2"/>
      <c r="F105" s="2"/>
      <c r="G105" s="2"/>
      <c r="H105" s="2"/>
      <c r="I105" s="2"/>
      <c r="J105" s="2"/>
      <c r="K105" s="1"/>
      <c r="L105" s="2"/>
      <c r="M105" s="2"/>
      <c r="N105" s="2"/>
      <c r="O105" s="13"/>
    </row>
    <row r="106" spans="1:15" s="4" customFormat="1" x14ac:dyDescent="0.2">
      <c r="A106" s="123" t="s">
        <v>6</v>
      </c>
      <c r="B106" s="1"/>
      <c r="C106" s="2"/>
      <c r="D106" s="2"/>
      <c r="E106" s="2"/>
      <c r="F106" s="2"/>
      <c r="G106" s="2"/>
      <c r="H106" s="2"/>
      <c r="I106" s="2"/>
      <c r="J106" s="2"/>
      <c r="K106" s="1"/>
      <c r="L106" s="2"/>
      <c r="M106" s="2"/>
      <c r="N106" s="2"/>
      <c r="O106" s="13"/>
    </row>
    <row r="107" spans="1:15" s="4" customFormat="1" x14ac:dyDescent="0.2">
      <c r="A107" s="5" t="s">
        <v>197</v>
      </c>
      <c r="B107" s="1"/>
      <c r="C107" s="2"/>
      <c r="D107" s="2"/>
      <c r="E107" s="2"/>
      <c r="F107" s="2"/>
      <c r="G107" s="2"/>
      <c r="H107" s="2"/>
      <c r="I107" s="2"/>
      <c r="J107" s="2"/>
      <c r="K107" s="1"/>
      <c r="L107" s="2"/>
      <c r="M107" s="2"/>
      <c r="N107" s="2"/>
      <c r="O107" s="13"/>
    </row>
    <row r="108" spans="1:15" s="4" customFormat="1" x14ac:dyDescent="0.2">
      <c r="A108" s="7" t="s">
        <v>198</v>
      </c>
      <c r="B108" s="1"/>
      <c r="C108" s="2"/>
      <c r="D108" s="2"/>
      <c r="E108" s="2"/>
      <c r="F108" s="2"/>
      <c r="G108" s="2"/>
      <c r="H108" s="2"/>
      <c r="I108" s="2"/>
      <c r="J108" s="2"/>
      <c r="K108" s="1"/>
      <c r="L108" s="2"/>
      <c r="M108" s="2"/>
      <c r="N108" s="2"/>
      <c r="O108" s="13"/>
    </row>
    <row r="109" spans="1:15" s="4" customFormat="1" x14ac:dyDescent="0.2">
      <c r="A109"/>
      <c r="B109" s="1"/>
      <c r="C109" s="2"/>
      <c r="D109" s="2"/>
      <c r="E109" s="2"/>
      <c r="F109" s="2"/>
      <c r="G109" s="2"/>
      <c r="H109" s="2"/>
      <c r="I109" s="2"/>
      <c r="J109" s="2"/>
      <c r="K109" s="1"/>
      <c r="L109" s="2"/>
      <c r="M109" s="2"/>
      <c r="N109" s="2"/>
      <c r="O109" s="13"/>
    </row>
    <row r="110" spans="1:15" s="4" customFormat="1" x14ac:dyDescent="0.2">
      <c r="A110" s="92" t="s">
        <v>26</v>
      </c>
      <c r="B110" s="1"/>
      <c r="C110" s="2"/>
      <c r="D110" s="2"/>
      <c r="E110" s="2"/>
      <c r="F110" s="2"/>
      <c r="G110" s="2"/>
      <c r="H110" s="2"/>
      <c r="I110" s="2"/>
      <c r="J110" s="2"/>
      <c r="K110" s="1"/>
      <c r="L110" s="2"/>
      <c r="M110" s="2"/>
      <c r="N110" s="2"/>
      <c r="O110" s="13"/>
    </row>
    <row r="111" spans="1:15" s="4" customFormat="1" ht="12.75" customHeight="1" x14ac:dyDescent="0.2">
      <c r="A111" s="124" t="s">
        <v>199</v>
      </c>
      <c r="B111" s="1"/>
      <c r="C111" s="2"/>
      <c r="D111" s="2"/>
      <c r="E111" s="2"/>
      <c r="F111" s="2"/>
      <c r="G111" s="2"/>
      <c r="H111" s="2"/>
      <c r="I111" s="2"/>
      <c r="J111" s="2"/>
      <c r="K111" s="1"/>
      <c r="L111" s="2"/>
      <c r="M111" s="2"/>
      <c r="N111" s="2"/>
      <c r="O111" s="13"/>
    </row>
    <row r="112" spans="1:15" s="4" customFormat="1" x14ac:dyDescent="0.2">
      <c r="A112" s="124" t="s">
        <v>200</v>
      </c>
      <c r="B112" s="1"/>
      <c r="C112" s="2"/>
      <c r="D112" s="2"/>
      <c r="E112" s="2"/>
      <c r="F112" s="2"/>
      <c r="G112" s="2"/>
      <c r="H112" s="2"/>
      <c r="I112" s="2"/>
      <c r="J112" s="2"/>
      <c r="K112" s="1"/>
      <c r="L112" s="2"/>
      <c r="M112" s="2"/>
      <c r="N112" s="2"/>
      <c r="O112" s="13"/>
    </row>
    <row r="113" spans="1:15" s="4" customFormat="1" x14ac:dyDescent="0.2">
      <c r="A113" s="2"/>
      <c r="B113" s="1"/>
      <c r="C113" s="2"/>
      <c r="D113" s="2"/>
      <c r="E113" s="2"/>
      <c r="F113" s="2"/>
      <c r="G113" s="2"/>
      <c r="H113" s="2"/>
      <c r="I113" s="2"/>
      <c r="J113" s="2"/>
      <c r="K113" s="1"/>
      <c r="L113" s="2"/>
      <c r="M113" s="2"/>
      <c r="N113" s="2"/>
      <c r="O113" s="13"/>
    </row>
    <row r="114" spans="1:15" s="4" customFormat="1" x14ac:dyDescent="0.2">
      <c r="A114" s="2"/>
      <c r="B114" s="1"/>
      <c r="C114" s="2"/>
      <c r="D114" s="2"/>
      <c r="E114" s="2"/>
      <c r="F114" s="2"/>
      <c r="G114" s="2"/>
      <c r="H114" s="2"/>
      <c r="I114" s="2"/>
      <c r="J114" s="2"/>
      <c r="K114" s="1"/>
      <c r="L114" s="2"/>
      <c r="M114" s="2"/>
      <c r="N114" s="2"/>
      <c r="O114" s="13"/>
    </row>
    <row r="115" spans="1:15" s="4" customFormat="1" x14ac:dyDescent="0.2">
      <c r="A115" s="2"/>
      <c r="B115" s="1"/>
      <c r="C115" s="2"/>
      <c r="D115" s="2"/>
      <c r="E115" s="2"/>
      <c r="F115" s="2"/>
      <c r="G115" s="2"/>
      <c r="H115" s="2"/>
      <c r="I115" s="2"/>
      <c r="J115" s="2"/>
      <c r="K115" s="1"/>
      <c r="L115" s="2"/>
      <c r="M115" s="2"/>
      <c r="N115" s="2"/>
      <c r="O115" s="13"/>
    </row>
    <row r="116" spans="1:15" s="4" customFormat="1" x14ac:dyDescent="0.2">
      <c r="A116" s="2"/>
      <c r="B116" s="1"/>
      <c r="C116" s="2"/>
      <c r="D116" s="2"/>
      <c r="E116" s="2"/>
      <c r="F116" s="2"/>
      <c r="G116" s="2"/>
      <c r="H116" s="2"/>
      <c r="I116" s="2"/>
      <c r="J116" s="2"/>
      <c r="K116" s="1"/>
      <c r="L116" s="2"/>
      <c r="M116" s="2"/>
      <c r="N116" s="2"/>
      <c r="O116" s="13"/>
    </row>
    <row r="117" spans="1:15" s="4" customFormat="1" x14ac:dyDescent="0.2">
      <c r="A117" s="2"/>
      <c r="B117" s="1"/>
      <c r="C117" s="2"/>
      <c r="D117" s="2"/>
      <c r="E117" s="2"/>
      <c r="F117" s="2"/>
      <c r="G117" s="2"/>
      <c r="H117" s="2"/>
      <c r="I117" s="2"/>
      <c r="J117" s="2"/>
      <c r="K117" s="1"/>
      <c r="L117" s="2"/>
      <c r="M117" s="2"/>
      <c r="N117" s="2"/>
      <c r="O117" s="13"/>
    </row>
    <row r="118" spans="1:15" s="4" customFormat="1" x14ac:dyDescent="0.2">
      <c r="A118" s="2"/>
      <c r="B118" s="1"/>
      <c r="C118" s="2"/>
      <c r="D118" s="2"/>
      <c r="E118" s="2"/>
      <c r="F118" s="2"/>
      <c r="G118" s="2"/>
      <c r="H118" s="2"/>
      <c r="I118" s="2"/>
      <c r="J118" s="2"/>
      <c r="K118" s="1"/>
      <c r="L118" s="2"/>
      <c r="M118" s="2"/>
      <c r="N118" s="2"/>
      <c r="O118" s="13"/>
    </row>
    <row r="119" spans="1:15" s="4" customFormat="1" x14ac:dyDescent="0.2">
      <c r="A119" s="2"/>
      <c r="B119" s="1"/>
      <c r="C119" s="2"/>
      <c r="D119" s="2"/>
      <c r="E119" s="2"/>
      <c r="F119" s="2"/>
      <c r="G119" s="2"/>
      <c r="H119" s="2"/>
      <c r="I119" s="2"/>
      <c r="J119" s="2"/>
      <c r="K119" s="1"/>
      <c r="L119" s="2"/>
      <c r="M119" s="2"/>
      <c r="N119" s="2"/>
      <c r="O119" s="13"/>
    </row>
    <row r="120" spans="1:15" s="4" customFormat="1" x14ac:dyDescent="0.2">
      <c r="A120" s="2"/>
      <c r="B120" s="1"/>
      <c r="C120" s="2"/>
      <c r="D120" s="2"/>
      <c r="E120" s="2"/>
      <c r="F120" s="2"/>
      <c r="G120" s="2"/>
      <c r="H120" s="2"/>
      <c r="I120" s="2"/>
      <c r="J120" s="2"/>
      <c r="K120" s="1"/>
      <c r="L120" s="2"/>
      <c r="M120" s="2"/>
      <c r="N120" s="2"/>
      <c r="O120" s="13"/>
    </row>
    <row r="121" spans="1:15" s="4" customFormat="1" x14ac:dyDescent="0.2">
      <c r="A121" s="2"/>
      <c r="B121" s="1"/>
      <c r="C121" s="2"/>
      <c r="D121" s="2"/>
      <c r="E121" s="2"/>
      <c r="F121" s="2"/>
      <c r="G121" s="2"/>
      <c r="H121" s="2"/>
      <c r="I121" s="2"/>
      <c r="J121" s="2"/>
      <c r="K121" s="1"/>
      <c r="L121" s="2"/>
      <c r="M121" s="2"/>
      <c r="N121" s="2"/>
      <c r="O121" s="13"/>
    </row>
    <row r="122" spans="1:15" s="4" customFormat="1" x14ac:dyDescent="0.2">
      <c r="A122" s="2"/>
      <c r="B122" s="1"/>
      <c r="C122" s="2"/>
      <c r="D122" s="2"/>
      <c r="E122" s="2"/>
      <c r="F122" s="2"/>
      <c r="G122" s="2"/>
      <c r="H122" s="2"/>
      <c r="I122" s="2"/>
      <c r="J122" s="2"/>
      <c r="K122" s="1"/>
      <c r="L122" s="2"/>
      <c r="M122" s="2"/>
      <c r="N122" s="2"/>
      <c r="O122" s="13"/>
    </row>
    <row r="123" spans="1:15" s="4" customFormat="1" x14ac:dyDescent="0.2">
      <c r="A123" s="2"/>
      <c r="B123" s="1"/>
      <c r="C123" s="2"/>
      <c r="D123" s="2"/>
      <c r="E123" s="2"/>
      <c r="F123" s="2"/>
      <c r="G123" s="2"/>
      <c r="H123" s="2"/>
      <c r="I123" s="2"/>
      <c r="J123" s="2"/>
      <c r="K123" s="1"/>
      <c r="L123" s="2"/>
      <c r="M123" s="2"/>
      <c r="N123" s="2"/>
      <c r="O123" s="13"/>
    </row>
    <row r="124" spans="1:15" s="4" customFormat="1" x14ac:dyDescent="0.2">
      <c r="A124" s="2"/>
      <c r="B124" s="1"/>
      <c r="C124" s="2"/>
      <c r="D124" s="2"/>
      <c r="E124" s="2"/>
      <c r="F124" s="2"/>
      <c r="G124" s="2"/>
      <c r="H124" s="2"/>
      <c r="I124" s="2"/>
      <c r="J124" s="2"/>
      <c r="K124" s="1"/>
      <c r="L124" s="2"/>
      <c r="M124" s="2"/>
      <c r="N124" s="2"/>
      <c r="O124" s="13"/>
    </row>
    <row r="125" spans="1:15" s="4" customFormat="1" x14ac:dyDescent="0.2">
      <c r="A125" s="2"/>
      <c r="B125" s="1"/>
      <c r="C125" s="2"/>
      <c r="D125" s="2"/>
      <c r="E125" s="2"/>
      <c r="F125" s="2"/>
      <c r="G125" s="2"/>
      <c r="H125" s="2"/>
      <c r="I125" s="2"/>
      <c r="J125" s="2"/>
      <c r="K125" s="1"/>
      <c r="L125" s="2"/>
      <c r="M125" s="2"/>
      <c r="N125" s="2"/>
      <c r="O125" s="13"/>
    </row>
    <row r="126" spans="1:15" s="4" customFormat="1" x14ac:dyDescent="0.2">
      <c r="A126" s="2"/>
      <c r="B126" s="1"/>
      <c r="C126" s="2"/>
      <c r="D126" s="2"/>
      <c r="E126" s="2"/>
      <c r="F126" s="2"/>
      <c r="G126" s="2"/>
      <c r="H126" s="2"/>
      <c r="I126" s="2"/>
      <c r="J126" s="2"/>
      <c r="K126" s="1"/>
      <c r="L126" s="2"/>
      <c r="M126" s="2"/>
      <c r="N126" s="2"/>
      <c r="O126" s="13"/>
    </row>
    <row r="127" spans="1:15" s="4" customFormat="1" x14ac:dyDescent="0.2">
      <c r="A127" s="2"/>
      <c r="B127" s="1"/>
      <c r="C127" s="2"/>
      <c r="D127" s="2"/>
      <c r="E127" s="2"/>
      <c r="F127" s="2"/>
      <c r="G127" s="2"/>
      <c r="H127" s="2"/>
      <c r="I127" s="2"/>
      <c r="J127" s="2"/>
      <c r="K127" s="1"/>
      <c r="L127" s="2"/>
      <c r="M127" s="2"/>
      <c r="N127" s="2"/>
      <c r="O127" s="13"/>
    </row>
    <row r="128" spans="1:15" s="4" customFormat="1" x14ac:dyDescent="0.2">
      <c r="A128" s="2"/>
      <c r="B128" s="1"/>
      <c r="C128" s="2"/>
      <c r="D128" s="2"/>
      <c r="E128" s="2"/>
      <c r="F128" s="2"/>
      <c r="G128" s="2"/>
      <c r="H128" s="2"/>
      <c r="I128" s="2"/>
      <c r="J128" s="2"/>
      <c r="K128" s="1"/>
      <c r="L128" s="2"/>
      <c r="M128" s="2"/>
      <c r="N128" s="2"/>
      <c r="O128" s="13"/>
    </row>
    <row r="129" spans="1:15" s="4" customFormat="1" x14ac:dyDescent="0.2">
      <c r="A129" s="2"/>
      <c r="B129" s="1"/>
      <c r="C129" s="2"/>
      <c r="D129" s="2"/>
      <c r="E129" s="2"/>
      <c r="F129" s="2"/>
      <c r="G129" s="2"/>
      <c r="H129" s="2"/>
      <c r="I129" s="2"/>
      <c r="J129" s="2"/>
      <c r="K129" s="1"/>
      <c r="L129" s="2"/>
      <c r="M129" s="2"/>
      <c r="N129" s="2"/>
      <c r="O129" s="13"/>
    </row>
    <row r="130" spans="1:15" s="4" customFormat="1" x14ac:dyDescent="0.2">
      <c r="A130" s="2"/>
      <c r="B130" s="1"/>
      <c r="C130" s="2"/>
      <c r="D130" s="2"/>
      <c r="E130" s="2"/>
      <c r="F130" s="2"/>
      <c r="G130" s="2"/>
      <c r="H130" s="2"/>
      <c r="I130" s="2"/>
      <c r="J130" s="2"/>
      <c r="K130" s="1"/>
      <c r="L130" s="2"/>
      <c r="M130" s="2"/>
      <c r="N130" s="2"/>
      <c r="O130" s="13"/>
    </row>
    <row r="131" spans="1:15" s="4" customFormat="1" x14ac:dyDescent="0.2">
      <c r="A131" s="2"/>
      <c r="B131" s="1"/>
      <c r="C131" s="2"/>
      <c r="D131" s="2"/>
      <c r="E131" s="2"/>
      <c r="F131" s="2"/>
      <c r="G131" s="2"/>
      <c r="H131" s="2"/>
      <c r="I131" s="2"/>
      <c r="J131" s="2"/>
      <c r="K131" s="1"/>
      <c r="L131" s="2"/>
      <c r="M131" s="2"/>
      <c r="N131" s="2"/>
      <c r="O131" s="13"/>
    </row>
    <row r="132" spans="1:15" s="4" customFormat="1" x14ac:dyDescent="0.2">
      <c r="A132" s="2"/>
      <c r="B132" s="1"/>
      <c r="C132" s="2"/>
      <c r="D132" s="2"/>
      <c r="E132" s="2"/>
      <c r="F132" s="2"/>
      <c r="G132" s="2"/>
      <c r="H132" s="2"/>
      <c r="I132" s="2"/>
      <c r="J132" s="2"/>
      <c r="K132" s="1"/>
      <c r="L132" s="2"/>
      <c r="M132" s="2"/>
      <c r="N132" s="2"/>
      <c r="O132" s="13"/>
    </row>
    <row r="133" spans="1:15" s="4" customFormat="1" x14ac:dyDescent="0.2">
      <c r="A133" s="2"/>
      <c r="B133" s="1"/>
      <c r="C133" s="2"/>
      <c r="D133" s="2"/>
      <c r="E133" s="2"/>
      <c r="F133" s="2"/>
      <c r="G133" s="2"/>
      <c r="H133" s="2"/>
      <c r="I133" s="2"/>
      <c r="J133" s="2"/>
      <c r="K133" s="1"/>
      <c r="L133" s="2"/>
      <c r="M133" s="2"/>
      <c r="N133" s="2"/>
      <c r="O133" s="13"/>
    </row>
    <row r="134" spans="1:15" s="4" customFormat="1" x14ac:dyDescent="0.2">
      <c r="A134" s="2"/>
      <c r="B134" s="1"/>
      <c r="C134" s="2"/>
      <c r="D134" s="2"/>
      <c r="E134" s="2"/>
      <c r="F134" s="2"/>
      <c r="G134" s="2"/>
      <c r="H134" s="2"/>
      <c r="I134" s="2"/>
      <c r="J134" s="2"/>
      <c r="K134" s="1"/>
      <c r="L134" s="2"/>
      <c r="M134" s="2"/>
      <c r="N134" s="2"/>
      <c r="O134" s="13"/>
    </row>
    <row r="135" spans="1:15" s="4" customFormat="1" x14ac:dyDescent="0.2">
      <c r="A135" s="2"/>
      <c r="B135" s="1"/>
      <c r="C135" s="2"/>
      <c r="D135" s="2"/>
      <c r="E135" s="2"/>
      <c r="F135" s="2"/>
      <c r="G135" s="2"/>
      <c r="H135" s="2"/>
      <c r="I135" s="2"/>
      <c r="J135" s="2"/>
      <c r="K135" s="1"/>
      <c r="L135" s="2"/>
      <c r="M135" s="2"/>
      <c r="N135" s="2"/>
      <c r="O135" s="13"/>
    </row>
    <row r="136" spans="1:15" s="4" customFormat="1" x14ac:dyDescent="0.2">
      <c r="A136" s="2"/>
      <c r="B136" s="1"/>
      <c r="C136" s="2"/>
      <c r="D136" s="2"/>
      <c r="E136" s="2"/>
      <c r="F136" s="2"/>
      <c r="G136" s="2"/>
      <c r="H136" s="2"/>
      <c r="I136" s="2"/>
      <c r="J136" s="2"/>
      <c r="K136" s="1"/>
      <c r="L136" s="2"/>
      <c r="M136" s="2"/>
      <c r="N136" s="2"/>
      <c r="O136" s="13"/>
    </row>
    <row r="137" spans="1:15" s="4" customFormat="1" x14ac:dyDescent="0.2">
      <c r="A137" s="2"/>
      <c r="B137" s="1"/>
      <c r="C137" s="2"/>
      <c r="D137" s="2"/>
      <c r="E137" s="2"/>
      <c r="F137" s="2"/>
      <c r="G137" s="2"/>
      <c r="H137" s="2"/>
      <c r="I137" s="2"/>
      <c r="J137" s="2"/>
      <c r="K137" s="1"/>
      <c r="L137" s="2"/>
      <c r="M137" s="2"/>
      <c r="N137" s="2"/>
      <c r="O137" s="13"/>
    </row>
    <row r="138" spans="1:15" s="4" customFormat="1" x14ac:dyDescent="0.2">
      <c r="A138" s="2"/>
      <c r="B138" s="1"/>
      <c r="C138" s="2"/>
      <c r="D138" s="2"/>
      <c r="E138" s="2"/>
      <c r="F138" s="2"/>
      <c r="G138" s="2"/>
      <c r="H138" s="2"/>
      <c r="I138" s="2"/>
      <c r="J138" s="2"/>
      <c r="K138" s="1"/>
      <c r="L138" s="2"/>
      <c r="M138" s="2"/>
      <c r="N138" s="2"/>
      <c r="O138" s="13"/>
    </row>
    <row r="139" spans="1:15" s="4" customFormat="1" x14ac:dyDescent="0.2">
      <c r="A139" s="2"/>
      <c r="B139" s="1"/>
      <c r="C139" s="2"/>
      <c r="D139" s="2"/>
      <c r="E139" s="2"/>
      <c r="F139" s="2"/>
      <c r="G139" s="2"/>
      <c r="H139" s="2"/>
      <c r="I139" s="2"/>
      <c r="J139" s="2"/>
      <c r="K139" s="1"/>
      <c r="L139" s="2"/>
      <c r="M139" s="2"/>
      <c r="N139" s="2"/>
      <c r="O139" s="13"/>
    </row>
    <row r="140" spans="1:15" s="4" customFormat="1" x14ac:dyDescent="0.2">
      <c r="A140" s="2"/>
      <c r="B140" s="1"/>
      <c r="C140" s="2"/>
      <c r="D140" s="2"/>
      <c r="E140" s="2"/>
      <c r="F140" s="2"/>
      <c r="G140" s="2"/>
      <c r="H140" s="2"/>
      <c r="I140" s="2"/>
      <c r="J140" s="2"/>
      <c r="K140" s="1"/>
      <c r="L140" s="2"/>
      <c r="M140" s="2"/>
      <c r="N140" s="2"/>
      <c r="O140" s="13"/>
    </row>
    <row r="141" spans="1:15" s="4" customFormat="1" x14ac:dyDescent="0.2">
      <c r="A141" s="2"/>
      <c r="B141" s="1"/>
      <c r="C141" s="2"/>
      <c r="D141" s="2"/>
      <c r="E141" s="2"/>
      <c r="F141" s="2"/>
      <c r="G141" s="2"/>
      <c r="H141" s="2"/>
      <c r="I141" s="2"/>
      <c r="J141" s="2"/>
      <c r="K141" s="1"/>
      <c r="L141" s="2"/>
      <c r="M141" s="2"/>
      <c r="N141" s="2"/>
      <c r="O141" s="13"/>
    </row>
    <row r="142" spans="1:15" s="4" customFormat="1" x14ac:dyDescent="0.2">
      <c r="A142" s="2"/>
      <c r="B142" s="1"/>
      <c r="C142" s="2"/>
      <c r="D142" s="2"/>
      <c r="E142" s="2"/>
      <c r="F142" s="2"/>
      <c r="G142" s="2"/>
      <c r="H142" s="2"/>
      <c r="I142" s="2"/>
      <c r="J142" s="2"/>
      <c r="K142" s="1"/>
      <c r="L142" s="2"/>
      <c r="M142" s="2"/>
      <c r="N142" s="2"/>
      <c r="O142" s="13"/>
    </row>
    <row r="143" spans="1:15" s="4" customFormat="1" x14ac:dyDescent="0.2">
      <c r="A143" s="2"/>
      <c r="B143" s="1"/>
      <c r="C143" s="2"/>
      <c r="D143" s="2"/>
      <c r="E143" s="2"/>
      <c r="F143" s="2"/>
      <c r="G143" s="2"/>
      <c r="H143" s="2"/>
      <c r="I143" s="2"/>
      <c r="J143" s="2"/>
      <c r="K143" s="1"/>
      <c r="L143" s="2"/>
      <c r="M143" s="2"/>
      <c r="N143" s="2"/>
      <c r="O143" s="13"/>
    </row>
    <row r="144" spans="1:15" s="4" customFormat="1" x14ac:dyDescent="0.2">
      <c r="A144" s="2"/>
      <c r="B144" s="1"/>
      <c r="C144" s="2"/>
      <c r="D144" s="2"/>
      <c r="E144" s="2"/>
      <c r="F144" s="2"/>
      <c r="G144" s="2"/>
      <c r="H144" s="2"/>
      <c r="I144" s="2"/>
      <c r="J144" s="2"/>
      <c r="K144" s="1"/>
      <c r="L144" s="2"/>
      <c r="M144" s="2"/>
      <c r="N144" s="2"/>
      <c r="O144" s="13"/>
    </row>
    <row r="145" spans="1:15" s="4" customFormat="1" x14ac:dyDescent="0.2">
      <c r="A145" s="2"/>
      <c r="B145" s="1"/>
      <c r="C145" s="2"/>
      <c r="D145" s="2"/>
      <c r="E145" s="2"/>
      <c r="F145" s="2"/>
      <c r="G145" s="2"/>
      <c r="H145" s="2"/>
      <c r="I145" s="2"/>
      <c r="J145" s="2"/>
      <c r="K145" s="1"/>
      <c r="L145" s="2"/>
      <c r="M145" s="2"/>
      <c r="N145" s="2"/>
      <c r="O145" s="13"/>
    </row>
    <row r="146" spans="1:15" s="4" customFormat="1" x14ac:dyDescent="0.2">
      <c r="A146" s="2"/>
      <c r="B146" s="1"/>
      <c r="C146" s="2"/>
      <c r="D146" s="2"/>
      <c r="E146" s="2"/>
      <c r="F146" s="2"/>
      <c r="G146" s="2"/>
      <c r="H146" s="2"/>
      <c r="I146" s="2"/>
      <c r="J146" s="2"/>
      <c r="K146" s="1"/>
      <c r="L146" s="2"/>
      <c r="M146" s="2"/>
      <c r="N146" s="2"/>
      <c r="O146" s="13"/>
    </row>
    <row r="147" spans="1:15" s="4" customFormat="1" x14ac:dyDescent="0.2">
      <c r="A147" s="2"/>
      <c r="B147" s="1"/>
      <c r="C147" s="2"/>
      <c r="D147" s="2"/>
      <c r="E147" s="2"/>
      <c r="F147" s="2"/>
      <c r="G147" s="2"/>
      <c r="H147" s="2"/>
      <c r="I147" s="2"/>
      <c r="J147" s="2"/>
      <c r="K147" s="1"/>
      <c r="L147" s="2"/>
      <c r="M147" s="2"/>
      <c r="N147" s="2"/>
      <c r="O147" s="13"/>
    </row>
    <row r="148" spans="1:15" s="4" customFormat="1" x14ac:dyDescent="0.2">
      <c r="A148" s="2"/>
      <c r="B148" s="1"/>
      <c r="C148" s="2"/>
      <c r="D148" s="2"/>
      <c r="E148" s="2"/>
      <c r="F148" s="2"/>
      <c r="G148" s="2"/>
      <c r="H148" s="2"/>
      <c r="I148" s="2"/>
      <c r="J148" s="2"/>
      <c r="K148" s="1"/>
      <c r="L148" s="2"/>
      <c r="M148" s="2"/>
      <c r="N148" s="2"/>
      <c r="O148" s="13"/>
    </row>
    <row r="149" spans="1:15" s="4" customFormat="1" x14ac:dyDescent="0.2">
      <c r="A149" s="2"/>
      <c r="B149" s="1"/>
      <c r="C149" s="2"/>
      <c r="D149" s="2"/>
      <c r="E149" s="2"/>
      <c r="F149" s="2"/>
      <c r="G149" s="2"/>
      <c r="H149" s="2"/>
      <c r="I149" s="2"/>
      <c r="J149" s="2"/>
      <c r="K149" s="1"/>
      <c r="L149" s="2"/>
      <c r="M149" s="2"/>
      <c r="N149" s="2"/>
      <c r="O149" s="13"/>
    </row>
    <row r="150" spans="1:15" s="4" customFormat="1" x14ac:dyDescent="0.2">
      <c r="A150" s="2"/>
      <c r="B150" s="1"/>
      <c r="C150" s="2"/>
      <c r="D150" s="2"/>
      <c r="E150" s="2"/>
      <c r="F150" s="2"/>
      <c r="G150" s="2"/>
      <c r="H150" s="2"/>
      <c r="I150" s="2"/>
      <c r="J150" s="2"/>
      <c r="K150" s="1"/>
      <c r="L150" s="2"/>
      <c r="M150" s="2"/>
      <c r="N150" s="2"/>
      <c r="O150" s="13"/>
    </row>
    <row r="151" spans="1:15" s="4" customFormat="1" x14ac:dyDescent="0.2">
      <c r="A151" s="2"/>
      <c r="B151" s="1"/>
      <c r="C151" s="2"/>
      <c r="D151" s="2"/>
      <c r="E151" s="2"/>
      <c r="F151" s="2"/>
      <c r="G151" s="2"/>
      <c r="H151" s="2"/>
      <c r="I151" s="2"/>
      <c r="J151" s="2"/>
      <c r="K151" s="1"/>
      <c r="L151" s="2"/>
      <c r="M151" s="2"/>
      <c r="N151" s="2"/>
      <c r="O151" s="13"/>
    </row>
    <row r="152" spans="1:15" s="4" customFormat="1" x14ac:dyDescent="0.2">
      <c r="A152" s="2"/>
      <c r="B152" s="1"/>
      <c r="C152" s="2"/>
      <c r="D152" s="2"/>
      <c r="E152" s="2"/>
      <c r="F152" s="2"/>
      <c r="G152" s="2"/>
      <c r="H152" s="2"/>
      <c r="I152" s="2"/>
      <c r="J152" s="2"/>
      <c r="K152" s="1"/>
      <c r="L152" s="2"/>
      <c r="M152" s="2"/>
      <c r="N152" s="2"/>
      <c r="O152" s="13"/>
    </row>
    <row r="153" spans="1:15" s="4" customFormat="1" x14ac:dyDescent="0.2">
      <c r="A153" s="2"/>
      <c r="B153" s="1"/>
      <c r="C153" s="2"/>
      <c r="D153" s="2"/>
      <c r="E153" s="2"/>
      <c r="F153" s="2"/>
      <c r="G153" s="2"/>
      <c r="H153" s="2"/>
      <c r="I153" s="2"/>
      <c r="J153" s="2"/>
      <c r="K153" s="1"/>
      <c r="L153" s="2"/>
      <c r="M153" s="2"/>
      <c r="N153" s="2"/>
      <c r="O153" s="13"/>
    </row>
    <row r="154" spans="1:15" s="4" customFormat="1" x14ac:dyDescent="0.2">
      <c r="A154" s="2"/>
      <c r="B154" s="1"/>
      <c r="C154" s="2"/>
      <c r="D154" s="2"/>
      <c r="E154" s="2"/>
      <c r="F154" s="2"/>
      <c r="G154" s="2"/>
      <c r="H154" s="2"/>
      <c r="I154" s="2"/>
      <c r="J154" s="2"/>
      <c r="K154" s="1"/>
      <c r="L154" s="2"/>
      <c r="M154" s="2"/>
      <c r="N154" s="2"/>
      <c r="O154" s="13"/>
    </row>
    <row r="155" spans="1:15" s="4" customFormat="1" x14ac:dyDescent="0.2">
      <c r="A155" s="2"/>
      <c r="B155" s="1"/>
      <c r="C155" s="2"/>
      <c r="D155" s="2"/>
      <c r="E155" s="2"/>
      <c r="F155" s="2"/>
      <c r="G155" s="2"/>
      <c r="H155" s="2"/>
      <c r="I155" s="2"/>
      <c r="J155" s="2"/>
      <c r="K155" s="1"/>
      <c r="L155" s="2"/>
      <c r="M155" s="2"/>
      <c r="N155" s="2"/>
      <c r="O155" s="13"/>
    </row>
    <row r="156" spans="1:15" s="5" customFormat="1" x14ac:dyDescent="0.2">
      <c r="A156" s="2"/>
      <c r="B156" s="1"/>
      <c r="C156" s="2"/>
      <c r="D156" s="2"/>
      <c r="E156" s="2"/>
      <c r="F156" s="2"/>
      <c r="G156" s="2"/>
      <c r="H156" s="2"/>
      <c r="I156" s="2"/>
      <c r="J156" s="2"/>
      <c r="K156" s="1"/>
      <c r="L156" s="2"/>
      <c r="M156" s="2"/>
      <c r="N156" s="2"/>
      <c r="O156" s="13"/>
    </row>
    <row r="157" spans="1:15" s="5" customFormat="1" x14ac:dyDescent="0.2">
      <c r="A157" s="2"/>
      <c r="B157" s="1"/>
      <c r="C157" s="2"/>
      <c r="D157" s="2"/>
      <c r="E157" s="2"/>
      <c r="F157" s="2"/>
      <c r="G157" s="2"/>
      <c r="H157" s="2"/>
      <c r="I157" s="2"/>
      <c r="J157" s="2"/>
      <c r="K157" s="1"/>
      <c r="L157" s="2"/>
      <c r="M157" s="2"/>
      <c r="N157" s="2"/>
      <c r="O157" s="13"/>
    </row>
    <row r="158" spans="1:15" s="5" customFormat="1" x14ac:dyDescent="0.2">
      <c r="A158" s="2"/>
      <c r="B158" s="1"/>
      <c r="C158" s="2"/>
      <c r="D158" s="2"/>
      <c r="E158" s="2"/>
      <c r="F158" s="2"/>
      <c r="G158" s="2"/>
      <c r="H158" s="2"/>
      <c r="I158" s="2"/>
      <c r="J158" s="2"/>
      <c r="K158" s="1"/>
      <c r="L158" s="2"/>
      <c r="M158" s="2"/>
      <c r="N158" s="2"/>
      <c r="O158" s="13"/>
    </row>
    <row r="159" spans="1:15" s="5" customFormat="1" x14ac:dyDescent="0.2">
      <c r="A159" s="2"/>
      <c r="B159" s="1"/>
      <c r="C159" s="2"/>
      <c r="D159" s="2"/>
      <c r="E159" s="2"/>
      <c r="F159" s="2"/>
      <c r="G159" s="2"/>
      <c r="H159" s="2"/>
      <c r="I159" s="2"/>
      <c r="J159" s="2"/>
      <c r="K159" s="1"/>
      <c r="L159" s="2"/>
      <c r="M159" s="2"/>
      <c r="N159" s="2"/>
      <c r="O159" s="13"/>
    </row>
    <row r="160" spans="1:15" s="4" customFormat="1" x14ac:dyDescent="0.2">
      <c r="A160" s="2"/>
      <c r="B160" s="1"/>
      <c r="C160" s="2"/>
      <c r="D160" s="2"/>
      <c r="E160" s="2"/>
      <c r="F160" s="2"/>
      <c r="G160" s="2"/>
      <c r="H160" s="2"/>
      <c r="I160" s="2"/>
      <c r="J160" s="2"/>
      <c r="K160" s="1"/>
      <c r="L160" s="2"/>
      <c r="M160" s="2"/>
      <c r="N160" s="2"/>
      <c r="O160" s="13"/>
    </row>
    <row r="161" spans="1:15" s="4" customFormat="1" x14ac:dyDescent="0.2">
      <c r="A161" s="2"/>
      <c r="B161" s="1"/>
      <c r="C161" s="2"/>
      <c r="D161" s="2"/>
      <c r="E161" s="2"/>
      <c r="F161" s="2"/>
      <c r="G161" s="2"/>
      <c r="H161" s="2"/>
      <c r="I161" s="2"/>
      <c r="J161" s="2"/>
      <c r="K161" s="1"/>
      <c r="L161" s="2"/>
      <c r="M161" s="2"/>
      <c r="N161" s="2"/>
      <c r="O161" s="13"/>
    </row>
    <row r="162" spans="1:15" s="4" customFormat="1" x14ac:dyDescent="0.2">
      <c r="A162" s="2"/>
      <c r="B162" s="1"/>
      <c r="C162" s="2"/>
      <c r="D162" s="2"/>
      <c r="E162" s="2"/>
      <c r="F162" s="2"/>
      <c r="G162" s="2"/>
      <c r="H162" s="2"/>
      <c r="I162" s="2"/>
      <c r="J162" s="2"/>
      <c r="K162" s="1"/>
      <c r="L162" s="2"/>
      <c r="M162" s="2"/>
      <c r="N162" s="2"/>
      <c r="O162" s="13"/>
    </row>
    <row r="163" spans="1:15" s="4" customFormat="1" x14ac:dyDescent="0.2">
      <c r="A163" s="2"/>
      <c r="B163" s="1"/>
      <c r="C163" s="2"/>
      <c r="D163" s="2"/>
      <c r="E163" s="2"/>
      <c r="F163" s="2"/>
      <c r="G163" s="2"/>
      <c r="H163" s="2"/>
      <c r="I163" s="2"/>
      <c r="J163" s="2"/>
      <c r="K163" s="1"/>
      <c r="L163" s="2"/>
      <c r="M163" s="2"/>
      <c r="N163" s="2"/>
      <c r="O163" s="13"/>
    </row>
    <row r="164" spans="1:15" s="4" customFormat="1" x14ac:dyDescent="0.2">
      <c r="A164" s="2"/>
      <c r="B164" s="1"/>
      <c r="C164" s="2"/>
      <c r="D164" s="2"/>
      <c r="E164" s="2"/>
      <c r="F164" s="2"/>
      <c r="G164" s="2"/>
      <c r="H164" s="2"/>
      <c r="I164" s="2"/>
      <c r="J164" s="2"/>
      <c r="K164" s="1"/>
      <c r="L164" s="2"/>
      <c r="M164" s="2"/>
      <c r="N164" s="2"/>
      <c r="O164" s="13"/>
    </row>
    <row r="165" spans="1:15" s="4" customFormat="1" x14ac:dyDescent="0.2">
      <c r="A165" s="2"/>
      <c r="B165" s="1"/>
      <c r="C165" s="2"/>
      <c r="D165" s="2"/>
      <c r="E165" s="2"/>
      <c r="F165" s="2"/>
      <c r="G165" s="2"/>
      <c r="H165" s="2"/>
      <c r="I165" s="2"/>
      <c r="J165" s="2"/>
      <c r="K165" s="1"/>
      <c r="L165" s="2"/>
      <c r="M165" s="2"/>
      <c r="N165" s="2"/>
      <c r="O165" s="13"/>
    </row>
    <row r="166" spans="1:15" s="5" customFormat="1" x14ac:dyDescent="0.2">
      <c r="A166" s="2"/>
      <c r="B166" s="1"/>
      <c r="C166" s="2"/>
      <c r="D166" s="2"/>
      <c r="E166" s="2"/>
      <c r="F166" s="2"/>
      <c r="G166" s="2"/>
      <c r="H166" s="2"/>
      <c r="I166" s="2"/>
      <c r="J166" s="2"/>
      <c r="K166" s="1"/>
      <c r="L166" s="2"/>
      <c r="M166" s="2"/>
      <c r="N166" s="2"/>
      <c r="O166" s="13"/>
    </row>
    <row r="167" spans="1:15" s="5" customFormat="1" x14ac:dyDescent="0.2">
      <c r="A167" s="2"/>
      <c r="B167" s="1"/>
      <c r="C167" s="2"/>
      <c r="D167" s="2"/>
      <c r="E167" s="2"/>
      <c r="F167" s="2"/>
      <c r="G167" s="2"/>
      <c r="H167" s="2"/>
      <c r="I167" s="2"/>
      <c r="J167" s="2"/>
      <c r="K167" s="1"/>
      <c r="L167" s="2"/>
      <c r="M167" s="2"/>
      <c r="N167" s="2"/>
      <c r="O167" s="13"/>
    </row>
    <row r="168" spans="1:15" s="5" customFormat="1" x14ac:dyDescent="0.2">
      <c r="A168" s="2"/>
      <c r="B168" s="1"/>
      <c r="C168" s="2"/>
      <c r="D168" s="2"/>
      <c r="E168" s="2"/>
      <c r="F168" s="2"/>
      <c r="G168" s="2"/>
      <c r="H168" s="2"/>
      <c r="I168" s="2"/>
      <c r="J168" s="2"/>
      <c r="K168" s="1"/>
      <c r="L168" s="2"/>
      <c r="M168" s="2"/>
      <c r="N168" s="2"/>
      <c r="O168" s="13"/>
    </row>
    <row r="169" spans="1:15" s="5" customFormat="1" x14ac:dyDescent="0.2">
      <c r="A169" s="2"/>
      <c r="B169" s="1"/>
      <c r="C169" s="2"/>
      <c r="D169" s="2"/>
      <c r="E169" s="2"/>
      <c r="F169" s="2"/>
      <c r="G169" s="2"/>
      <c r="H169" s="2"/>
      <c r="I169" s="2"/>
      <c r="J169" s="2"/>
      <c r="K169" s="1"/>
      <c r="L169" s="2"/>
      <c r="M169" s="2"/>
      <c r="N169" s="2"/>
      <c r="O169" s="13"/>
    </row>
    <row r="170" spans="1:15" s="5" customFormat="1" x14ac:dyDescent="0.2">
      <c r="A170" s="2"/>
      <c r="B170" s="1"/>
      <c r="C170" s="2"/>
      <c r="D170" s="2"/>
      <c r="E170" s="2"/>
      <c r="F170" s="2"/>
      <c r="G170" s="2"/>
      <c r="H170" s="2"/>
      <c r="I170" s="2"/>
      <c r="J170" s="2"/>
      <c r="K170" s="1"/>
      <c r="L170" s="2"/>
      <c r="M170" s="2"/>
      <c r="N170" s="2"/>
      <c r="O170" s="13"/>
    </row>
    <row r="171" spans="1:15" s="6" customFormat="1" x14ac:dyDescent="0.2">
      <c r="A171" s="2"/>
      <c r="B171" s="1"/>
      <c r="C171" s="2"/>
      <c r="D171" s="2"/>
      <c r="E171" s="2"/>
      <c r="F171" s="2"/>
      <c r="G171" s="2"/>
      <c r="H171" s="2"/>
      <c r="I171" s="2"/>
      <c r="J171" s="2"/>
      <c r="K171" s="1"/>
      <c r="L171" s="2"/>
      <c r="M171" s="2"/>
      <c r="N171" s="2"/>
      <c r="O171" s="13"/>
    </row>
    <row r="172" spans="1:15" s="7" customFormat="1" x14ac:dyDescent="0.2">
      <c r="A172" s="2"/>
      <c r="B172" s="1"/>
      <c r="C172" s="2"/>
      <c r="D172" s="2"/>
      <c r="E172" s="2"/>
      <c r="F172" s="2"/>
      <c r="G172" s="2"/>
      <c r="H172" s="2"/>
      <c r="I172" s="2"/>
      <c r="J172" s="2"/>
      <c r="K172" s="1"/>
      <c r="L172" s="2"/>
      <c r="M172" s="2"/>
      <c r="N172" s="2"/>
      <c r="O172" s="13"/>
    </row>
    <row r="173" spans="1:15" s="4" customFormat="1" x14ac:dyDescent="0.2">
      <c r="A173" s="2"/>
      <c r="B173" s="1"/>
      <c r="C173" s="2"/>
      <c r="D173" s="2"/>
      <c r="E173" s="2"/>
      <c r="F173" s="2"/>
      <c r="G173" s="2"/>
      <c r="H173" s="2"/>
      <c r="I173" s="2"/>
      <c r="J173" s="2"/>
      <c r="K173" s="1"/>
      <c r="L173" s="2"/>
      <c r="M173" s="2"/>
      <c r="N173" s="2"/>
      <c r="O173" s="13"/>
    </row>
    <row r="174" spans="1:15" s="4" customFormat="1" x14ac:dyDescent="0.2">
      <c r="A174" s="2"/>
      <c r="B174" s="1"/>
      <c r="C174" s="2"/>
      <c r="D174" s="2"/>
      <c r="E174" s="2"/>
      <c r="F174" s="2"/>
      <c r="G174" s="2"/>
      <c r="H174" s="2"/>
      <c r="I174" s="2"/>
      <c r="J174" s="2"/>
      <c r="K174" s="1"/>
      <c r="L174" s="2"/>
      <c r="M174" s="2"/>
      <c r="N174" s="2"/>
      <c r="O174" s="13"/>
    </row>
    <row r="175" spans="1:15" s="4" customFormat="1" x14ac:dyDescent="0.2">
      <c r="A175" s="2"/>
      <c r="B175" s="1"/>
      <c r="C175" s="2"/>
      <c r="D175" s="2"/>
      <c r="E175" s="2"/>
      <c r="F175" s="2"/>
      <c r="G175" s="2"/>
      <c r="H175" s="2"/>
      <c r="I175" s="2"/>
      <c r="J175" s="2"/>
      <c r="K175" s="1"/>
      <c r="L175" s="2"/>
      <c r="M175" s="2"/>
      <c r="N175" s="2"/>
      <c r="O175" s="13"/>
    </row>
    <row r="176" spans="1:15" s="5" customFormat="1" x14ac:dyDescent="0.2">
      <c r="A176" s="2"/>
      <c r="B176" s="1"/>
      <c r="C176" s="2"/>
      <c r="D176" s="2"/>
      <c r="E176" s="2"/>
      <c r="F176" s="2"/>
      <c r="G176" s="2"/>
      <c r="H176" s="2"/>
      <c r="I176" s="2"/>
      <c r="J176" s="2"/>
      <c r="K176" s="1"/>
      <c r="L176" s="2"/>
      <c r="M176" s="2"/>
      <c r="N176" s="2"/>
      <c r="O176" s="13"/>
    </row>
    <row r="177" spans="1:15" s="4" customFormat="1" x14ac:dyDescent="0.2">
      <c r="A177" s="2"/>
      <c r="B177" s="1"/>
      <c r="C177" s="2"/>
      <c r="D177" s="2"/>
      <c r="E177" s="2"/>
      <c r="F177" s="2"/>
      <c r="G177" s="2"/>
      <c r="H177" s="2"/>
      <c r="I177" s="2"/>
      <c r="J177" s="2"/>
      <c r="K177" s="1"/>
      <c r="L177" s="2"/>
      <c r="M177" s="2"/>
      <c r="N177" s="2"/>
      <c r="O177" s="13"/>
    </row>
    <row r="178" spans="1:15" s="4" customFormat="1" x14ac:dyDescent="0.2">
      <c r="A178" s="2"/>
      <c r="B178" s="1"/>
      <c r="C178" s="2"/>
      <c r="D178" s="2"/>
      <c r="E178" s="2"/>
      <c r="F178" s="2"/>
      <c r="G178" s="2"/>
      <c r="H178" s="2"/>
      <c r="I178" s="2"/>
      <c r="J178" s="2"/>
      <c r="K178" s="1"/>
      <c r="L178" s="2"/>
      <c r="M178" s="2"/>
      <c r="N178" s="2"/>
      <c r="O178" s="13"/>
    </row>
    <row r="179" spans="1:15" s="4" customFormat="1" x14ac:dyDescent="0.2">
      <c r="A179" s="2"/>
      <c r="B179" s="1"/>
      <c r="C179" s="2"/>
      <c r="D179" s="2"/>
      <c r="E179" s="2"/>
      <c r="F179" s="2"/>
      <c r="G179" s="2"/>
      <c r="H179" s="2"/>
      <c r="I179" s="2"/>
      <c r="J179" s="2"/>
      <c r="K179" s="1"/>
      <c r="L179" s="2"/>
      <c r="M179" s="2"/>
      <c r="N179" s="2"/>
      <c r="O179" s="13"/>
    </row>
    <row r="180" spans="1:15" s="4" customFormat="1" x14ac:dyDescent="0.2">
      <c r="A180" s="2"/>
      <c r="B180" s="1"/>
      <c r="C180" s="2"/>
      <c r="D180" s="2"/>
      <c r="E180" s="2"/>
      <c r="F180" s="2"/>
      <c r="G180" s="2"/>
      <c r="H180" s="2"/>
      <c r="I180" s="2"/>
      <c r="J180" s="2"/>
      <c r="K180" s="1"/>
      <c r="L180" s="2"/>
      <c r="M180" s="2"/>
      <c r="N180" s="2"/>
      <c r="O180" s="13"/>
    </row>
    <row r="181" spans="1:15" s="4" customFormat="1" x14ac:dyDescent="0.2">
      <c r="A181" s="2"/>
      <c r="B181" s="1"/>
      <c r="C181" s="2"/>
      <c r="D181" s="2"/>
      <c r="E181" s="2"/>
      <c r="F181" s="2"/>
      <c r="G181" s="2"/>
      <c r="H181" s="2"/>
      <c r="I181" s="2"/>
      <c r="J181" s="2"/>
      <c r="K181" s="1"/>
      <c r="L181" s="2"/>
      <c r="M181" s="2"/>
      <c r="N181" s="2"/>
      <c r="O181" s="13"/>
    </row>
    <row r="182" spans="1:15" s="4" customFormat="1" x14ac:dyDescent="0.2">
      <c r="A182" s="2"/>
      <c r="B182" s="1"/>
      <c r="C182" s="2"/>
      <c r="D182" s="2"/>
      <c r="E182" s="2"/>
      <c r="F182" s="2"/>
      <c r="G182" s="2"/>
      <c r="H182" s="2"/>
      <c r="I182" s="2"/>
      <c r="J182" s="2"/>
      <c r="K182" s="1"/>
      <c r="L182" s="2"/>
      <c r="M182" s="2"/>
      <c r="N182" s="2"/>
      <c r="O182" s="13"/>
    </row>
    <row r="183" spans="1:15" s="4" customFormat="1" x14ac:dyDescent="0.2">
      <c r="A183" s="2"/>
      <c r="B183" s="1"/>
      <c r="C183" s="2"/>
      <c r="D183" s="2"/>
      <c r="E183" s="2"/>
      <c r="F183" s="2"/>
      <c r="G183" s="2"/>
      <c r="H183" s="2"/>
      <c r="I183" s="2"/>
      <c r="J183" s="2"/>
      <c r="K183" s="1"/>
      <c r="L183" s="2"/>
      <c r="M183" s="2"/>
      <c r="N183" s="2"/>
      <c r="O183" s="13"/>
    </row>
    <row r="184" spans="1:15" s="4" customFormat="1" x14ac:dyDescent="0.2">
      <c r="A184" s="2"/>
      <c r="B184" s="1"/>
      <c r="C184" s="2"/>
      <c r="D184" s="2"/>
      <c r="E184" s="2"/>
      <c r="F184" s="2"/>
      <c r="G184" s="2"/>
      <c r="H184" s="2"/>
      <c r="I184" s="2"/>
      <c r="J184" s="2"/>
      <c r="K184" s="1"/>
      <c r="L184" s="2"/>
      <c r="M184" s="2"/>
      <c r="N184" s="2"/>
      <c r="O184" s="13"/>
    </row>
    <row r="185" spans="1:15" s="5" customFormat="1" x14ac:dyDescent="0.2">
      <c r="A185" s="2"/>
      <c r="B185" s="1"/>
      <c r="C185" s="2"/>
      <c r="D185" s="2"/>
      <c r="E185" s="2"/>
      <c r="F185" s="2"/>
      <c r="G185" s="2"/>
      <c r="H185" s="2"/>
      <c r="I185" s="2"/>
      <c r="J185" s="2"/>
      <c r="K185" s="1"/>
      <c r="L185" s="2"/>
      <c r="M185" s="2"/>
      <c r="N185" s="2"/>
      <c r="O185" s="13"/>
    </row>
    <row r="186" spans="1:15" s="5" customFormat="1" x14ac:dyDescent="0.2">
      <c r="A186" s="2"/>
      <c r="B186" s="1"/>
      <c r="C186" s="2"/>
      <c r="D186" s="2"/>
      <c r="E186" s="2"/>
      <c r="F186" s="2"/>
      <c r="G186" s="2"/>
      <c r="H186" s="2"/>
      <c r="I186" s="2"/>
      <c r="J186" s="2"/>
      <c r="K186" s="1"/>
      <c r="L186" s="2"/>
      <c r="M186" s="2"/>
      <c r="N186" s="2"/>
      <c r="O186" s="13"/>
    </row>
    <row r="187" spans="1:15" s="5" customFormat="1" x14ac:dyDescent="0.2">
      <c r="A187" s="2"/>
      <c r="B187" s="1"/>
      <c r="C187" s="2"/>
      <c r="D187" s="2"/>
      <c r="E187" s="2"/>
      <c r="F187" s="2"/>
      <c r="G187" s="2"/>
      <c r="H187" s="2"/>
      <c r="I187" s="2"/>
      <c r="J187" s="2"/>
      <c r="K187" s="1"/>
      <c r="L187" s="2"/>
      <c r="M187" s="2"/>
      <c r="N187" s="2"/>
      <c r="O187" s="13"/>
    </row>
    <row r="188" spans="1:15" s="5" customFormat="1" x14ac:dyDescent="0.2">
      <c r="A188" s="2"/>
      <c r="B188" s="1"/>
      <c r="C188" s="2"/>
      <c r="D188" s="2"/>
      <c r="E188" s="2"/>
      <c r="F188" s="2"/>
      <c r="G188" s="2"/>
      <c r="H188" s="2"/>
      <c r="I188" s="2"/>
      <c r="J188" s="2"/>
      <c r="K188" s="1"/>
      <c r="L188" s="2"/>
      <c r="M188" s="2"/>
      <c r="N188" s="2"/>
      <c r="O188" s="13"/>
    </row>
    <row r="189" spans="1:15" s="5" customFormat="1" x14ac:dyDescent="0.2">
      <c r="A189" s="2"/>
      <c r="B189" s="1"/>
      <c r="C189" s="2"/>
      <c r="D189" s="2"/>
      <c r="E189" s="2"/>
      <c r="F189" s="2"/>
      <c r="G189" s="2"/>
      <c r="H189" s="2"/>
      <c r="I189" s="2"/>
      <c r="J189" s="2"/>
      <c r="K189" s="1"/>
      <c r="L189" s="2"/>
      <c r="M189" s="2"/>
      <c r="N189" s="2"/>
      <c r="O189" s="13"/>
    </row>
    <row r="190" spans="1:15" s="4" customFormat="1" x14ac:dyDescent="0.2">
      <c r="A190" s="2"/>
      <c r="B190" s="1"/>
      <c r="C190" s="2"/>
      <c r="D190" s="2"/>
      <c r="E190" s="2"/>
      <c r="F190" s="2"/>
      <c r="G190" s="2"/>
      <c r="H190" s="2"/>
      <c r="I190" s="2"/>
      <c r="J190" s="2"/>
      <c r="K190" s="1"/>
      <c r="L190" s="2"/>
      <c r="M190" s="2"/>
      <c r="N190" s="2"/>
      <c r="O190" s="13"/>
    </row>
    <row r="191" spans="1:15" s="4" customFormat="1" x14ac:dyDescent="0.2">
      <c r="A191" s="2"/>
      <c r="B191" s="1"/>
      <c r="C191" s="2"/>
      <c r="D191" s="2"/>
      <c r="E191" s="2"/>
      <c r="F191" s="2"/>
      <c r="G191" s="2"/>
      <c r="H191" s="2"/>
      <c r="I191" s="2"/>
      <c r="J191" s="2"/>
      <c r="K191" s="1"/>
      <c r="L191" s="2"/>
      <c r="M191" s="2"/>
      <c r="N191" s="2"/>
      <c r="O191" s="13"/>
    </row>
    <row r="192" spans="1:15" s="4" customFormat="1" x14ac:dyDescent="0.2">
      <c r="A192" s="2"/>
      <c r="B192" s="1"/>
      <c r="C192" s="2"/>
      <c r="D192" s="2"/>
      <c r="E192" s="2"/>
      <c r="F192" s="2"/>
      <c r="G192" s="2"/>
      <c r="H192" s="2"/>
      <c r="I192" s="2"/>
      <c r="J192" s="2"/>
      <c r="K192" s="1"/>
      <c r="L192" s="2"/>
      <c r="M192" s="2"/>
      <c r="N192" s="2"/>
      <c r="O192" s="13"/>
    </row>
    <row r="193" spans="1:15" s="4" customFormat="1" x14ac:dyDescent="0.2">
      <c r="A193" s="2"/>
      <c r="B193" s="1"/>
      <c r="C193" s="2"/>
      <c r="D193" s="2"/>
      <c r="E193" s="2"/>
      <c r="F193" s="2"/>
      <c r="G193" s="2"/>
      <c r="H193" s="2"/>
      <c r="I193" s="2"/>
      <c r="J193" s="2"/>
      <c r="K193" s="1"/>
      <c r="L193" s="2"/>
      <c r="M193" s="2"/>
      <c r="N193" s="2"/>
      <c r="O193" s="13"/>
    </row>
    <row r="194" spans="1:15" s="4" customFormat="1" x14ac:dyDescent="0.2">
      <c r="A194" s="2"/>
      <c r="B194" s="1"/>
      <c r="C194" s="2"/>
      <c r="D194" s="2"/>
      <c r="E194" s="2"/>
      <c r="F194" s="2"/>
      <c r="G194" s="2"/>
      <c r="H194" s="2"/>
      <c r="I194" s="2"/>
      <c r="J194" s="2"/>
      <c r="K194" s="1"/>
      <c r="L194" s="2"/>
      <c r="M194" s="2"/>
      <c r="N194" s="2"/>
      <c r="O194" s="13"/>
    </row>
    <row r="195" spans="1:15" s="4" customFormat="1" x14ac:dyDescent="0.2">
      <c r="A195" s="2"/>
      <c r="B195" s="1"/>
      <c r="C195" s="2"/>
      <c r="D195" s="2"/>
      <c r="E195" s="2"/>
      <c r="F195" s="2"/>
      <c r="G195" s="2"/>
      <c r="H195" s="2"/>
      <c r="I195" s="2"/>
      <c r="J195" s="2"/>
      <c r="K195" s="1"/>
      <c r="L195" s="2"/>
      <c r="M195" s="2"/>
      <c r="N195" s="2"/>
      <c r="O195" s="13"/>
    </row>
    <row r="196" spans="1:15" s="4" customFormat="1" x14ac:dyDescent="0.2">
      <c r="A196" s="2"/>
      <c r="B196" s="1"/>
      <c r="C196" s="2"/>
      <c r="D196" s="2"/>
      <c r="E196" s="2"/>
      <c r="F196" s="2"/>
      <c r="G196" s="2"/>
      <c r="H196" s="2"/>
      <c r="I196" s="2"/>
      <c r="J196" s="2"/>
      <c r="K196" s="1"/>
      <c r="L196" s="2"/>
      <c r="M196" s="2"/>
      <c r="N196" s="2"/>
      <c r="O196" s="13"/>
    </row>
    <row r="197" spans="1:15" s="4" customFormat="1" x14ac:dyDescent="0.2">
      <c r="A197" s="2"/>
      <c r="B197" s="1"/>
      <c r="C197" s="2"/>
      <c r="D197" s="2"/>
      <c r="E197" s="2"/>
      <c r="F197" s="2"/>
      <c r="G197" s="2"/>
      <c r="H197" s="2"/>
      <c r="I197" s="2"/>
      <c r="J197" s="2"/>
      <c r="K197" s="1"/>
      <c r="L197" s="2"/>
      <c r="M197" s="2"/>
      <c r="N197" s="2"/>
      <c r="O197" s="13"/>
    </row>
    <row r="198" spans="1:15" s="4" customFormat="1" x14ac:dyDescent="0.2">
      <c r="A198" s="2"/>
      <c r="B198" s="1"/>
      <c r="C198" s="2"/>
      <c r="D198" s="2"/>
      <c r="E198" s="2"/>
      <c r="F198" s="2"/>
      <c r="G198" s="2"/>
      <c r="H198" s="2"/>
      <c r="I198" s="2"/>
      <c r="J198" s="2"/>
      <c r="K198" s="1"/>
      <c r="L198" s="2"/>
      <c r="M198" s="2"/>
      <c r="N198" s="2"/>
      <c r="O198" s="13"/>
    </row>
    <row r="199" spans="1:15" s="5" customFormat="1" x14ac:dyDescent="0.2">
      <c r="A199" s="2"/>
      <c r="B199" s="1"/>
      <c r="C199" s="2"/>
      <c r="D199" s="2"/>
      <c r="E199" s="2"/>
      <c r="F199" s="2"/>
      <c r="G199" s="2"/>
      <c r="H199" s="2"/>
      <c r="I199" s="2"/>
      <c r="J199" s="2"/>
      <c r="K199" s="1"/>
      <c r="L199" s="2"/>
      <c r="M199" s="2"/>
      <c r="N199" s="2"/>
      <c r="O199" s="13"/>
    </row>
    <row r="200" spans="1:15" s="5" customFormat="1" x14ac:dyDescent="0.2">
      <c r="A200" s="2"/>
      <c r="B200" s="1"/>
      <c r="C200" s="2"/>
      <c r="D200" s="2"/>
      <c r="E200" s="2"/>
      <c r="F200" s="2"/>
      <c r="G200" s="2"/>
      <c r="H200" s="2"/>
      <c r="I200" s="2"/>
      <c r="J200" s="2"/>
      <c r="K200" s="1"/>
      <c r="L200" s="2"/>
      <c r="M200" s="2"/>
      <c r="N200" s="2"/>
      <c r="O200" s="13"/>
    </row>
    <row r="201" spans="1:15" s="5" customFormat="1" x14ac:dyDescent="0.2">
      <c r="A201" s="2"/>
      <c r="B201" s="1"/>
      <c r="C201" s="2"/>
      <c r="D201" s="2"/>
      <c r="E201" s="2"/>
      <c r="F201" s="2"/>
      <c r="G201" s="2"/>
      <c r="H201" s="2"/>
      <c r="I201" s="2"/>
      <c r="J201" s="2"/>
      <c r="K201" s="1"/>
      <c r="L201" s="2"/>
      <c r="M201" s="2"/>
      <c r="N201" s="2"/>
      <c r="O201" s="13"/>
    </row>
    <row r="202" spans="1:15" s="4" customFormat="1" x14ac:dyDescent="0.2">
      <c r="A202" s="2"/>
      <c r="B202" s="1"/>
      <c r="C202" s="2"/>
      <c r="D202" s="2"/>
      <c r="E202" s="2"/>
      <c r="F202" s="2"/>
      <c r="G202" s="2"/>
      <c r="H202" s="2"/>
      <c r="I202" s="2"/>
      <c r="J202" s="2"/>
      <c r="K202" s="1"/>
      <c r="L202" s="2"/>
      <c r="M202" s="2"/>
      <c r="N202" s="2"/>
      <c r="O202" s="13"/>
    </row>
    <row r="203" spans="1:15" s="4" customFormat="1" x14ac:dyDescent="0.2">
      <c r="A203" s="2"/>
      <c r="B203" s="1"/>
      <c r="C203" s="2"/>
      <c r="D203" s="2"/>
      <c r="E203" s="2"/>
      <c r="F203" s="2"/>
      <c r="G203" s="2"/>
      <c r="H203" s="2"/>
      <c r="I203" s="2"/>
      <c r="J203" s="2"/>
      <c r="K203" s="1"/>
      <c r="L203" s="2"/>
      <c r="M203" s="2"/>
      <c r="N203" s="2"/>
      <c r="O203" s="13"/>
    </row>
    <row r="204" spans="1:15" s="4" customFormat="1" x14ac:dyDescent="0.2">
      <c r="A204" s="2"/>
      <c r="B204" s="1"/>
      <c r="C204" s="2"/>
      <c r="D204" s="2"/>
      <c r="E204" s="2"/>
      <c r="F204" s="2"/>
      <c r="G204" s="2"/>
      <c r="H204" s="2"/>
      <c r="I204" s="2"/>
      <c r="J204" s="2"/>
      <c r="K204" s="1"/>
      <c r="L204" s="2"/>
      <c r="M204" s="2"/>
      <c r="N204" s="2"/>
      <c r="O204" s="13"/>
    </row>
    <row r="205" spans="1:15" s="4" customFormat="1" x14ac:dyDescent="0.2">
      <c r="A205" s="2"/>
      <c r="B205" s="1"/>
      <c r="C205" s="2"/>
      <c r="D205" s="2"/>
      <c r="E205" s="2"/>
      <c r="F205" s="2"/>
      <c r="G205" s="2"/>
      <c r="H205" s="2"/>
      <c r="I205" s="2"/>
      <c r="J205" s="2"/>
      <c r="K205" s="1"/>
      <c r="L205" s="2"/>
      <c r="M205" s="2"/>
      <c r="N205" s="2"/>
      <c r="O205" s="13"/>
    </row>
    <row r="206" spans="1:15" s="4" customFormat="1" x14ac:dyDescent="0.2">
      <c r="A206" s="2"/>
      <c r="B206" s="1"/>
      <c r="C206" s="2"/>
      <c r="D206" s="2"/>
      <c r="E206" s="2"/>
      <c r="F206" s="2"/>
      <c r="G206" s="2"/>
      <c r="H206" s="2"/>
      <c r="I206" s="2"/>
      <c r="J206" s="2"/>
      <c r="K206" s="1"/>
      <c r="L206" s="2"/>
      <c r="M206" s="2"/>
      <c r="N206" s="2"/>
      <c r="O206" s="13"/>
    </row>
    <row r="207" spans="1:15" s="4" customFormat="1" x14ac:dyDescent="0.2">
      <c r="A207" s="2"/>
      <c r="B207" s="1"/>
      <c r="C207" s="2"/>
      <c r="D207" s="2"/>
      <c r="E207" s="2"/>
      <c r="F207" s="2"/>
      <c r="G207" s="2"/>
      <c r="H207" s="2"/>
      <c r="I207" s="2"/>
      <c r="J207" s="2"/>
      <c r="K207" s="1"/>
      <c r="L207" s="2"/>
      <c r="M207" s="2"/>
      <c r="N207" s="2"/>
      <c r="O207" s="13"/>
    </row>
    <row r="208" spans="1:15" s="4" customFormat="1" x14ac:dyDescent="0.2">
      <c r="A208" s="2"/>
      <c r="B208" s="1"/>
      <c r="C208" s="2"/>
      <c r="D208" s="2"/>
      <c r="E208" s="2"/>
      <c r="F208" s="2"/>
      <c r="G208" s="2"/>
      <c r="H208" s="2"/>
      <c r="I208" s="2"/>
      <c r="J208" s="2"/>
      <c r="K208" s="1"/>
      <c r="L208" s="2"/>
      <c r="M208" s="2"/>
      <c r="N208" s="2"/>
      <c r="O208" s="13"/>
    </row>
    <row r="209" spans="1:15" s="5" customFormat="1" x14ac:dyDescent="0.2">
      <c r="A209" s="2"/>
      <c r="B209" s="1"/>
      <c r="C209" s="2"/>
      <c r="D209" s="2"/>
      <c r="E209" s="2"/>
      <c r="F209" s="2"/>
      <c r="G209" s="2"/>
      <c r="H209" s="2"/>
      <c r="I209" s="2"/>
      <c r="J209" s="2"/>
      <c r="K209" s="1"/>
      <c r="L209" s="2"/>
      <c r="M209" s="2"/>
      <c r="N209" s="2"/>
      <c r="O209" s="13"/>
    </row>
    <row r="210" spans="1:15" s="4" customFormat="1" x14ac:dyDescent="0.2">
      <c r="A210" s="2"/>
      <c r="B210" s="1"/>
      <c r="C210" s="2"/>
      <c r="D210" s="2"/>
      <c r="E210" s="2"/>
      <c r="F210" s="2"/>
      <c r="G210" s="2"/>
      <c r="H210" s="2"/>
      <c r="I210" s="2"/>
      <c r="J210" s="2"/>
      <c r="K210" s="1"/>
      <c r="L210" s="2"/>
      <c r="M210" s="2"/>
      <c r="N210" s="2"/>
      <c r="O210" s="13"/>
    </row>
    <row r="211" spans="1:15" s="4" customFormat="1" x14ac:dyDescent="0.2">
      <c r="A211" s="2"/>
      <c r="B211" s="1"/>
      <c r="C211" s="2"/>
      <c r="D211" s="2"/>
      <c r="E211" s="2"/>
      <c r="F211" s="2"/>
      <c r="G211" s="2"/>
      <c r="H211" s="2"/>
      <c r="I211" s="2"/>
      <c r="J211" s="2"/>
      <c r="K211" s="1"/>
      <c r="L211" s="2"/>
      <c r="M211" s="2"/>
      <c r="N211" s="2"/>
      <c r="O211" s="13"/>
    </row>
    <row r="212" spans="1:15" s="4" customFormat="1" x14ac:dyDescent="0.2">
      <c r="A212" s="2"/>
      <c r="B212" s="1"/>
      <c r="C212" s="2"/>
      <c r="D212" s="2"/>
      <c r="E212" s="2"/>
      <c r="F212" s="2"/>
      <c r="G212" s="2"/>
      <c r="H212" s="2"/>
      <c r="I212" s="2"/>
      <c r="J212" s="2"/>
      <c r="K212" s="1"/>
      <c r="L212" s="2"/>
      <c r="M212" s="2"/>
      <c r="N212" s="2"/>
      <c r="O212" s="13"/>
    </row>
    <row r="213" spans="1:15" s="4" customFormat="1" x14ac:dyDescent="0.2">
      <c r="A213" s="2"/>
      <c r="B213" s="1"/>
      <c r="C213" s="2"/>
      <c r="D213" s="2"/>
      <c r="E213" s="2"/>
      <c r="F213" s="2"/>
      <c r="G213" s="2"/>
      <c r="H213" s="2"/>
      <c r="I213" s="2"/>
      <c r="J213" s="2"/>
      <c r="K213" s="1"/>
      <c r="L213" s="2"/>
      <c r="M213" s="2"/>
      <c r="N213" s="2"/>
      <c r="O213" s="13"/>
    </row>
    <row r="214" spans="1:15" s="4" customFormat="1" x14ac:dyDescent="0.2">
      <c r="A214" s="2"/>
      <c r="B214" s="1"/>
      <c r="C214" s="2"/>
      <c r="D214" s="2"/>
      <c r="E214" s="2"/>
      <c r="F214" s="2"/>
      <c r="G214" s="2"/>
      <c r="H214" s="2"/>
      <c r="I214" s="2"/>
      <c r="J214" s="2"/>
      <c r="K214" s="1"/>
      <c r="L214" s="2"/>
      <c r="M214" s="2"/>
      <c r="N214" s="2"/>
      <c r="O214" s="13"/>
    </row>
    <row r="215" spans="1:15" s="4" customFormat="1" x14ac:dyDescent="0.2">
      <c r="A215" s="2"/>
      <c r="B215" s="1"/>
      <c r="C215" s="2"/>
      <c r="D215" s="2"/>
      <c r="E215" s="2"/>
      <c r="F215" s="2"/>
      <c r="G215" s="2"/>
      <c r="H215" s="2"/>
      <c r="I215" s="2"/>
      <c r="J215" s="2"/>
      <c r="K215" s="1"/>
      <c r="L215" s="2"/>
      <c r="M215" s="2"/>
      <c r="N215" s="2"/>
      <c r="O215" s="13"/>
    </row>
    <row r="216" spans="1:15" s="4" customFormat="1" x14ac:dyDescent="0.2">
      <c r="A216" s="2"/>
      <c r="B216" s="1"/>
      <c r="C216" s="2"/>
      <c r="D216" s="2"/>
      <c r="E216" s="2"/>
      <c r="F216" s="2"/>
      <c r="G216" s="2"/>
      <c r="H216" s="2"/>
      <c r="I216" s="2"/>
      <c r="J216" s="2"/>
      <c r="K216" s="1"/>
      <c r="L216" s="2"/>
      <c r="M216" s="2"/>
      <c r="N216" s="2"/>
      <c r="O216" s="13"/>
    </row>
    <row r="217" spans="1:15" s="4" customFormat="1" x14ac:dyDescent="0.2">
      <c r="A217" s="2"/>
      <c r="B217" s="1"/>
      <c r="C217" s="2"/>
      <c r="D217" s="2"/>
      <c r="E217" s="2"/>
      <c r="F217" s="2"/>
      <c r="G217" s="2"/>
      <c r="H217" s="2"/>
      <c r="I217" s="2"/>
      <c r="J217" s="2"/>
      <c r="K217" s="1"/>
      <c r="L217" s="2"/>
      <c r="M217" s="2"/>
      <c r="N217" s="2"/>
      <c r="O217" s="13"/>
    </row>
    <row r="218" spans="1:15" s="4" customFormat="1" x14ac:dyDescent="0.2">
      <c r="A218" s="2"/>
      <c r="B218" s="1"/>
      <c r="C218" s="2"/>
      <c r="D218" s="2"/>
      <c r="E218" s="2"/>
      <c r="F218" s="2"/>
      <c r="G218" s="2"/>
      <c r="H218" s="2"/>
      <c r="I218" s="2"/>
      <c r="J218" s="2"/>
      <c r="K218" s="1"/>
      <c r="L218" s="2"/>
      <c r="M218" s="2"/>
      <c r="N218" s="2"/>
      <c r="O218" s="13"/>
    </row>
  </sheetData>
  <mergeCells count="47">
    <mergeCell ref="A96:B96"/>
    <mergeCell ref="G96:K96"/>
    <mergeCell ref="C93:F93"/>
    <mergeCell ref="G93:K93"/>
    <mergeCell ref="A94:B94"/>
    <mergeCell ref="G94:K94"/>
    <mergeCell ref="A95:B95"/>
    <mergeCell ref="G95:K95"/>
    <mergeCell ref="G92:K92"/>
    <mergeCell ref="G80:K80"/>
    <mergeCell ref="G81:K81"/>
    <mergeCell ref="C82:F82"/>
    <mergeCell ref="G82:K82"/>
    <mergeCell ref="G84:K84"/>
    <mergeCell ref="G85:K85"/>
    <mergeCell ref="G86:K86"/>
    <mergeCell ref="C87:F87"/>
    <mergeCell ref="G87:K87"/>
    <mergeCell ref="G90:K90"/>
    <mergeCell ref="G91:K91"/>
    <mergeCell ref="G72:K72"/>
    <mergeCell ref="G73:K73"/>
    <mergeCell ref="G74:K74"/>
    <mergeCell ref="G79:K79"/>
    <mergeCell ref="L5:N6"/>
    <mergeCell ref="G11:K11"/>
    <mergeCell ref="G12:K12"/>
    <mergeCell ref="G13:K13"/>
    <mergeCell ref="G17:K17"/>
    <mergeCell ref="G18:K18"/>
    <mergeCell ref="G19:K19"/>
    <mergeCell ref="G24:K24"/>
    <mergeCell ref="G25:K25"/>
    <mergeCell ref="G26:K26"/>
    <mergeCell ref="G38:K38"/>
    <mergeCell ref="G39:K39"/>
    <mergeCell ref="O5:O6"/>
    <mergeCell ref="G50:K50"/>
    <mergeCell ref="G51:K51"/>
    <mergeCell ref="G52:K52"/>
    <mergeCell ref="A5:A6"/>
    <mergeCell ref="B5:B6"/>
    <mergeCell ref="C5:F5"/>
    <mergeCell ref="G5:I5"/>
    <mergeCell ref="J5:J6"/>
    <mergeCell ref="K5:K6"/>
    <mergeCell ref="G40:K40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72AEF-0E08-42C0-AAAA-009C0E1C5486}">
  <dimension ref="A1:A9"/>
  <sheetViews>
    <sheetView workbookViewId="0">
      <selection activeCell="B8" sqref="B8"/>
    </sheetView>
  </sheetViews>
  <sheetFormatPr defaultRowHeight="12.75" x14ac:dyDescent="0.2"/>
  <cols>
    <col min="1" max="1" width="61.7109375" customWidth="1"/>
  </cols>
  <sheetData>
    <row r="1" spans="1:1" ht="15" x14ac:dyDescent="0.2">
      <c r="A1" s="299" t="s">
        <v>391</v>
      </c>
    </row>
    <row r="2" spans="1:1" ht="93" customHeight="1" x14ac:dyDescent="0.2">
      <c r="A2" s="300" t="s">
        <v>397</v>
      </c>
    </row>
    <row r="3" spans="1:1" ht="15" x14ac:dyDescent="0.2">
      <c r="A3" s="301"/>
    </row>
    <row r="4" spans="1:1" ht="15" x14ac:dyDescent="0.2">
      <c r="A4" s="299" t="s">
        <v>392</v>
      </c>
    </row>
    <row r="5" spans="1:1" ht="37.5" customHeight="1" x14ac:dyDescent="0.2">
      <c r="A5" s="300" t="s">
        <v>393</v>
      </c>
    </row>
    <row r="6" spans="1:1" ht="15" x14ac:dyDescent="0.2">
      <c r="A6" s="301"/>
    </row>
    <row r="7" spans="1:1" ht="15" x14ac:dyDescent="0.2">
      <c r="A7" s="299" t="s">
        <v>394</v>
      </c>
    </row>
    <row r="8" spans="1:1" ht="61.5" customHeight="1" x14ac:dyDescent="0.2">
      <c r="A8" s="300" t="s">
        <v>395</v>
      </c>
    </row>
    <row r="9" spans="1:1" ht="30" customHeight="1" x14ac:dyDescent="0.25">
      <c r="A9" s="302" t="s">
        <v>396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9"/>
  <sheetViews>
    <sheetView workbookViewId="0">
      <selection activeCell="B9" sqref="B9"/>
    </sheetView>
  </sheetViews>
  <sheetFormatPr defaultRowHeight="15" x14ac:dyDescent="0.25"/>
  <cols>
    <col min="1" max="1" width="22" style="15" bestFit="1" customWidth="1"/>
    <col min="2" max="2" width="23.7109375" style="15" bestFit="1" customWidth="1"/>
    <col min="3" max="3" width="9.140625" style="15"/>
    <col min="4" max="4" width="24" style="15" bestFit="1" customWidth="1"/>
    <col min="5" max="16384" width="9.140625" style="15"/>
  </cols>
  <sheetData>
    <row r="1" spans="1:5" x14ac:dyDescent="0.25">
      <c r="A1" s="15" t="s">
        <v>11</v>
      </c>
      <c r="B1" s="15" t="s">
        <v>12</v>
      </c>
      <c r="C1" s="15" t="s">
        <v>8</v>
      </c>
      <c r="D1" s="15" t="s">
        <v>9</v>
      </c>
      <c r="E1" s="15" t="s">
        <v>10</v>
      </c>
    </row>
    <row r="2" spans="1:5" x14ac:dyDescent="0.25">
      <c r="A2" s="15" t="s">
        <v>13</v>
      </c>
      <c r="B2" s="15" t="s">
        <v>14</v>
      </c>
      <c r="C2" s="15" t="s">
        <v>8</v>
      </c>
      <c r="D2" s="15" t="s">
        <v>9</v>
      </c>
      <c r="E2" s="15" t="s">
        <v>10</v>
      </c>
    </row>
    <row r="3" spans="1:5" x14ac:dyDescent="0.25">
      <c r="A3" s="15" t="s">
        <v>15</v>
      </c>
      <c r="B3" s="15" t="s">
        <v>16</v>
      </c>
      <c r="C3" s="15" t="s">
        <v>17</v>
      </c>
      <c r="D3" s="15" t="s">
        <v>18</v>
      </c>
    </row>
    <row r="4" spans="1:5" x14ac:dyDescent="0.25">
      <c r="A4" s="15" t="s">
        <v>19</v>
      </c>
      <c r="B4" s="15" t="s">
        <v>20</v>
      </c>
      <c r="D4" s="15" t="s">
        <v>17</v>
      </c>
    </row>
    <row r="5" spans="1:5" x14ac:dyDescent="0.25">
      <c r="B5" s="15" t="s">
        <v>21</v>
      </c>
    </row>
    <row r="6" spans="1:5" x14ac:dyDescent="0.25">
      <c r="B6" s="15" t="s">
        <v>22</v>
      </c>
    </row>
    <row r="7" spans="1:5" x14ac:dyDescent="0.25">
      <c r="B7" s="15" t="s">
        <v>23</v>
      </c>
    </row>
    <row r="8" spans="1:5" x14ac:dyDescent="0.25">
      <c r="B8" s="15" t="s">
        <v>24</v>
      </c>
    </row>
    <row r="9" spans="1:5" x14ac:dyDescent="0.25">
      <c r="B9" s="15" t="s">
        <v>25</v>
      </c>
    </row>
  </sheetData>
  <phoneticPr fontId="1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6</vt:i4>
      </vt:variant>
    </vt:vector>
  </HeadingPairs>
  <TitlesOfParts>
    <vt:vector size="12" baseType="lpstr">
      <vt:lpstr>Regionális elemzés</vt:lpstr>
      <vt:lpstr>Terület-és településfejlesztés</vt:lpstr>
      <vt:lpstr>Geoinformatika</vt:lpstr>
      <vt:lpstr>Környezetelemző</vt:lpstr>
      <vt:lpstr>szaknyelvi ismeretek</vt:lpstr>
      <vt:lpstr>segédtábla</vt:lpstr>
      <vt:lpstr>bejegyzéstipus</vt:lpstr>
      <vt:lpstr>Előadás</vt:lpstr>
      <vt:lpstr>Gyakorlat</vt:lpstr>
      <vt:lpstr>Labor</vt:lpstr>
      <vt:lpstr>Tárgyfelvételtípus</vt:lpstr>
      <vt:lpstr>tárgykövetelmény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Molnár Ferenc</dc:creator>
  <cp:lastModifiedBy>Török Gabriella TTK TH</cp:lastModifiedBy>
  <cp:lastPrinted>2023-02-08T08:07:22Z</cp:lastPrinted>
  <dcterms:created xsi:type="dcterms:W3CDTF">2009-11-09T08:26:21Z</dcterms:created>
  <dcterms:modified xsi:type="dcterms:W3CDTF">2023-09-09T07:58:35Z</dcterms:modified>
</cp:coreProperties>
</file>