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4D8A7EB-39F5-42F8-A49F-5A908FB6EDA9}" xr6:coauthVersionLast="47" xr6:coauthVersionMax="47" xr10:uidLastSave="{00000000-0000-0000-0000-000000000000}"/>
  <bookViews>
    <workbookView xWindow="348" yWindow="348" windowWidth="21852" windowHeight="11676" xr2:uid="{00000000-000D-0000-FFFF-FFFF00000000}"/>
  </bookViews>
  <sheets>
    <sheet name="Vegyész MSc - Chemistry MSc" sheetId="6" r:id="rId1"/>
    <sheet name="Specializációk--Specialisations" sheetId="8" r:id="rId2"/>
    <sheet name="Tárgymeghirdetések időrendben" sheetId="10" r:id="rId3"/>
    <sheet name="szaknyelvi ismeretek" sheetId="9" r:id="rId4"/>
  </sheets>
  <definedNames>
    <definedName name="__DdeLink__2109_1167883853" localSheetId="0">'Vegyész MSc - Chemistry MSc'!$B$21</definedName>
    <definedName name="_xlnm._FilterDatabase" localSheetId="0" hidden="1">'Vegyész MSc - Chemistry MSc'!$A$3:$O$91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6" l="1"/>
  <c r="E86" i="6"/>
  <c r="D86" i="6"/>
  <c r="C86" i="6"/>
  <c r="F85" i="6"/>
  <c r="E85" i="6"/>
  <c r="D85" i="6"/>
  <c r="C85" i="6"/>
  <c r="F80" i="6"/>
  <c r="E80" i="6"/>
  <c r="D80" i="6"/>
  <c r="C80" i="6"/>
  <c r="C79" i="6"/>
  <c r="F78" i="6"/>
  <c r="E78" i="6"/>
  <c r="D78" i="6"/>
  <c r="C78" i="6"/>
  <c r="F74" i="6"/>
  <c r="E74" i="6"/>
  <c r="D74" i="6"/>
  <c r="C74" i="6"/>
  <c r="G72" i="6"/>
  <c r="G54" i="6"/>
  <c r="F28" i="6"/>
  <c r="E28" i="6"/>
  <c r="F27" i="6"/>
  <c r="E27" i="6"/>
  <c r="F26" i="6"/>
  <c r="G16" i="6"/>
  <c r="F15" i="6"/>
  <c r="E15" i="6"/>
  <c r="G14" i="6"/>
  <c r="G26" i="6" l="1"/>
  <c r="G27" i="6"/>
  <c r="G80" i="6"/>
  <c r="D56" i="6"/>
  <c r="G78" i="6"/>
  <c r="G28" i="6"/>
  <c r="G74" i="6"/>
  <c r="G86" i="6"/>
  <c r="G90" i="6" s="1"/>
  <c r="G85" i="6"/>
  <c r="C56" i="6"/>
  <c r="E56" i="6" l="1"/>
  <c r="F56" i="6"/>
  <c r="G56" i="6" l="1"/>
</calcChain>
</file>

<file path=xl/sharedStrings.xml><?xml version="1.0" encoding="utf-8"?>
<sst xmlns="http://schemas.openxmlformats.org/spreadsheetml/2006/main" count="1104" uniqueCount="279">
  <si>
    <t>kv</t>
  </si>
  <si>
    <t>pharmardk20em</t>
  </si>
  <si>
    <t>theoorgk20em</t>
  </si>
  <si>
    <t>magnetk20em</t>
  </si>
  <si>
    <t>computk20em</t>
  </si>
  <si>
    <t>chemometk20em</t>
  </si>
  <si>
    <t>sciwritk20em</t>
  </si>
  <si>
    <t>nummatk20em</t>
  </si>
  <si>
    <t>structk20em</t>
  </si>
  <si>
    <t>estructk20em</t>
  </si>
  <si>
    <t>advanalk20em</t>
  </si>
  <si>
    <t>biomolk20em</t>
  </si>
  <si>
    <t>metorgk20em</t>
  </si>
  <si>
    <t>prjectk20lm</t>
  </si>
  <si>
    <t>macromolk20em</t>
  </si>
  <si>
    <t>nanostk20em</t>
  </si>
  <si>
    <t>chromatk20em</t>
  </si>
  <si>
    <t>pharmak20em</t>
  </si>
  <si>
    <t>envfoodk20em</t>
  </si>
  <si>
    <t>orgspectk20em</t>
  </si>
  <si>
    <t>biopeptk20em</t>
  </si>
  <si>
    <t>diffractk20em</t>
  </si>
  <si>
    <t>nmrk20em</t>
  </si>
  <si>
    <t>homcatk20em</t>
  </si>
  <si>
    <t>heterocyck20em</t>
  </si>
  <si>
    <t>syntorgk20em</t>
  </si>
  <si>
    <t>nucleark20em</t>
  </si>
  <si>
    <t>atmoschemk20em</t>
  </si>
  <si>
    <t>toxick20em</t>
  </si>
  <si>
    <t>bioanalk20em</t>
  </si>
  <si>
    <t>masspectk20em</t>
  </si>
  <si>
    <t>nummodk20em</t>
  </si>
  <si>
    <t>demo1k20gm</t>
  </si>
  <si>
    <t>demo2k20gm</t>
  </si>
  <si>
    <t>nanolabk20lm</t>
  </si>
  <si>
    <t>anallabk20lm</t>
  </si>
  <si>
    <t>orgspeclabk20lm</t>
  </si>
  <si>
    <t>electrolabk20lm</t>
  </si>
  <si>
    <t>polymlabk20lm</t>
  </si>
  <si>
    <t>research1k20lm</t>
  </si>
  <si>
    <t>research2k20lm</t>
  </si>
  <si>
    <t>resprojk20lm</t>
  </si>
  <si>
    <t>diplvegy1k20dm</t>
  </si>
  <si>
    <t>diplvegy2k20dm</t>
  </si>
  <si>
    <t>Gyógyszeripari kutatás és fejlesztés</t>
  </si>
  <si>
    <t>Elméleti szerves kémia</t>
  </si>
  <si>
    <t>Anyagok elektromágneses tulajdonságai</t>
  </si>
  <si>
    <t>Számítógépes méréstechnika vegyészeknek</t>
  </si>
  <si>
    <t>Kemometria</t>
  </si>
  <si>
    <t>Scientific writing</t>
  </si>
  <si>
    <t>Numerikus matematika vegyészeknek</t>
  </si>
  <si>
    <t>Szerkezeti kémia</t>
  </si>
  <si>
    <t>Elektronszerkezet elméleti alapjai</t>
  </si>
  <si>
    <t>Korszerű analitikai módszerek</t>
  </si>
  <si>
    <t>Biomolekuláris kémia és biokémia</t>
  </si>
  <si>
    <t>Fémorganikus kémia</t>
  </si>
  <si>
    <t>Nyári szakmai gyakorlat</t>
  </si>
  <si>
    <t>Makromolekulák</t>
  </si>
  <si>
    <t>Nanotudomány és nanotechnológia</t>
  </si>
  <si>
    <t>Elválasztástechnika</t>
  </si>
  <si>
    <t>Gyógyszertan</t>
  </si>
  <si>
    <t>Környezet- és élelmiszeranalitika</t>
  </si>
  <si>
    <t>Szerves spektroszkópia</t>
  </si>
  <si>
    <t>Biológiailag aktív peptidek</t>
  </si>
  <si>
    <t>Röntgendiffrakció</t>
  </si>
  <si>
    <t>NMR spektroszkópia</t>
  </si>
  <si>
    <t>Homogén katalízis</t>
  </si>
  <si>
    <t>Heteroaromás vegyületek kémiája</t>
  </si>
  <si>
    <t>Szintetikus szerves kémia</t>
  </si>
  <si>
    <t>Alkalmazott nukleáris kémia</t>
  </si>
  <si>
    <t>Levegőkémia és környezetminősítés</t>
  </si>
  <si>
    <t>Toxikológia</t>
  </si>
  <si>
    <t>Fehérje alapú gyógyszer hatóanyagok analitikája</t>
  </si>
  <si>
    <t>Tömegspektrometria</t>
  </si>
  <si>
    <t>Számítógépes modellezés</t>
  </si>
  <si>
    <t>Speciális demonstrátori kisgyakorlat</t>
  </si>
  <si>
    <t>Speciális demonstrátori nagygyakorlat</t>
  </si>
  <si>
    <t>Nanotechnológia labor</t>
  </si>
  <si>
    <t>Műszeres analitikai labor</t>
  </si>
  <si>
    <t>Szerves spektroszkópia labor</t>
  </si>
  <si>
    <t>Szerkezetvizsgáló módszerek labor</t>
  </si>
  <si>
    <t>Elektrokémiai és elektroanalitika labor</t>
  </si>
  <si>
    <t>Polimer kémiai labor</t>
  </si>
  <si>
    <t>Irányított kutatómunka A</t>
  </si>
  <si>
    <t>Irányított kutatómunka B</t>
  </si>
  <si>
    <t>Tudományos diákkör</t>
  </si>
  <si>
    <t>Diplomamunka I</t>
  </si>
  <si>
    <t>Diplomamunka II</t>
  </si>
  <si>
    <t>R&amp;D in Pharmaceutical Industry</t>
  </si>
  <si>
    <t>Theoretical Organic Chemistry</t>
  </si>
  <si>
    <t>Electromagnetic properties of materials</t>
  </si>
  <si>
    <t>Computers, Electronics and Measurements</t>
  </si>
  <si>
    <t>Chemometrics</t>
  </si>
  <si>
    <t>Numerical Methods in Chemistry</t>
  </si>
  <si>
    <t>Structural Chemistry</t>
  </si>
  <si>
    <t>Theory of Electronic Structure</t>
  </si>
  <si>
    <t>Modern Methods in Analytical Chemistry</t>
  </si>
  <si>
    <t>Biomolecular Chemistry and Biochemistry</t>
  </si>
  <si>
    <t>Organometallic Chemistry</t>
  </si>
  <si>
    <t>Industrial Placement – Internship</t>
  </si>
  <si>
    <t>Macromolecules</t>
  </si>
  <si>
    <t>Nanoscience and nanotechnology</t>
  </si>
  <si>
    <t>Separation Techniques</t>
  </si>
  <si>
    <t>Pharmaceutics</t>
  </si>
  <si>
    <t>Environmental and Food Analysis</t>
  </si>
  <si>
    <t>Organic Spectroscopy</t>
  </si>
  <si>
    <t>Biologically Active Peptides</t>
  </si>
  <si>
    <t>X-ray Crystallography</t>
  </si>
  <si>
    <t>NMR Spectroscopy</t>
  </si>
  <si>
    <t>Homogeneous Catalysis</t>
  </si>
  <si>
    <t>Chemistry of Heteroaromatics</t>
  </si>
  <si>
    <t>Synthetic Organic Chemistry</t>
  </si>
  <si>
    <t>Applications of Nuclear Chemistry</t>
  </si>
  <si>
    <t>Atmospheric Chemistry</t>
  </si>
  <si>
    <t>Toxicology</t>
  </si>
  <si>
    <t>Analysis of Protein Based Drugs</t>
  </si>
  <si>
    <t>Mass Spectrometry</t>
  </si>
  <si>
    <t>Computational modelling</t>
  </si>
  <si>
    <t>Demonstration A</t>
  </si>
  <si>
    <t>Demonstration B</t>
  </si>
  <si>
    <t>Nanotechnology Lab</t>
  </si>
  <si>
    <t>Instrumental Analysis Lab</t>
  </si>
  <si>
    <t>Organic Spectroscopy Lab</t>
  </si>
  <si>
    <t>Structural Chemistry Lab</t>
  </si>
  <si>
    <t>Polymer Chemistry Lab</t>
  </si>
  <si>
    <t>Guided Research Work - A</t>
  </si>
  <si>
    <t>Guided Research Work - B</t>
  </si>
  <si>
    <t>Research Project in Chemistry</t>
  </si>
  <si>
    <t>Thesis Work I</t>
  </si>
  <si>
    <t>Thesis Work II</t>
  </si>
  <si>
    <t>Kotschy András</t>
  </si>
  <si>
    <t>Csámpai Antal</t>
  </si>
  <si>
    <t>Túri László</t>
  </si>
  <si>
    <t>Vesztergom Soma</t>
  </si>
  <si>
    <t>Tóth Gergely János</t>
  </si>
  <si>
    <t>Szalai István</t>
  </si>
  <si>
    <t>Szalay Péter</t>
  </si>
  <si>
    <t>Bodor Andrea</t>
  </si>
  <si>
    <t>Perczel András</t>
  </si>
  <si>
    <t>Novák Zoltán</t>
  </si>
  <si>
    <t>Varga Imre</t>
  </si>
  <si>
    <t>Mészáros Róbert</t>
  </si>
  <si>
    <t>Csörgeiné Kurin Krisztina</t>
  </si>
  <si>
    <t>Vass Elemér</t>
  </si>
  <si>
    <t>Mező Gábor</t>
  </si>
  <si>
    <t>Harmat Veronika</t>
  </si>
  <si>
    <t>Tarczay György</t>
  </si>
  <si>
    <t>Tolnai Gergely László</t>
  </si>
  <si>
    <t>Homonnay Zoltán</t>
  </si>
  <si>
    <t>Salma Imre</t>
  </si>
  <si>
    <t>Varró Petra</t>
  </si>
  <si>
    <t>Urbányi Zoltán</t>
  </si>
  <si>
    <t>Vácziné Schlosser Gitta Zsófia</t>
  </si>
  <si>
    <t>Gyulai Gergő</t>
  </si>
  <si>
    <t>Süvegh Károly</t>
  </si>
  <si>
    <t>Iván Béla</t>
  </si>
  <si>
    <t>Daru János</t>
  </si>
  <si>
    <t>modspectk22em</t>
  </si>
  <si>
    <t>Modern spektroszkópia</t>
  </si>
  <si>
    <t>Modern Spectroscopy</t>
  </si>
  <si>
    <t>molthermok22em</t>
  </si>
  <si>
    <t>Molekuláris termodinamika és reakciódinamika</t>
  </si>
  <si>
    <t>Molecular thermodynamics and reaction dynamics</t>
  </si>
  <si>
    <t>advtheochk22em</t>
  </si>
  <si>
    <t>Elméleti kémia haladóknak</t>
  </si>
  <si>
    <t>Advanced Theoretical Chemistry</t>
  </si>
  <si>
    <t>Mobilitás</t>
  </si>
  <si>
    <t>Mobility</t>
  </si>
  <si>
    <t>Mihucz Viktor Gábor</t>
  </si>
  <si>
    <t>Császár Attila Géza</t>
  </si>
  <si>
    <t>compmodlabk22lm</t>
  </si>
  <si>
    <t>nuclabk22lm</t>
  </si>
  <si>
    <t>Számítógépes modellezés gyakorlat</t>
  </si>
  <si>
    <t>Nukleáris analitika labor</t>
  </si>
  <si>
    <t>Computer Modeling Practice</t>
  </si>
  <si>
    <t>Nuclear Analytical  Lab</t>
  </si>
  <si>
    <t>pepchemlabk22lm</t>
  </si>
  <si>
    <t>orgsynthlabk22lm</t>
  </si>
  <si>
    <t>Peptidkémia labor</t>
  </si>
  <si>
    <t>Peptide Chemistry Lab</t>
  </si>
  <si>
    <t>Organic Synthesis and Catalysis Lab</t>
  </si>
  <si>
    <t>Szakdolgozat (30 kredit)</t>
  </si>
  <si>
    <t>Szabadon választható tárgyak (12 kredit)</t>
  </si>
  <si>
    <t>Természettudományi alapozó ismeretek</t>
  </si>
  <si>
    <t>Vegyészi szakmai ismeretek</t>
  </si>
  <si>
    <t>Speciális kémiai laboratóriumi és elméleti, valamint interdiszciplináris szakmai ismeretek</t>
  </si>
  <si>
    <t>Szerves szintetikus és katalízis labor</t>
  </si>
  <si>
    <t>Electrochemistry and Electroanalysis Lab</t>
  </si>
  <si>
    <t>Ea</t>
  </si>
  <si>
    <t>Gy</t>
  </si>
  <si>
    <t>Lgy</t>
  </si>
  <si>
    <t>konz</t>
  </si>
  <si>
    <t>K(5)</t>
  </si>
  <si>
    <t>x</t>
  </si>
  <si>
    <t>Gyj(3)</t>
  </si>
  <si>
    <t>Gyj(5)</t>
  </si>
  <si>
    <t>Szabadon választható tárgyak</t>
  </si>
  <si>
    <t>Vegyész mesterszak tantervi hálója 2022 / Chemistry MSc Curriculum 2022</t>
  </si>
  <si>
    <t>Kód / Code</t>
  </si>
  <si>
    <t>Tantárgy / Subject</t>
  </si>
  <si>
    <t>Szemeszter / Semester</t>
  </si>
  <si>
    <t>Óra / Hours</t>
  </si>
  <si>
    <t>Kr./Cr.</t>
  </si>
  <si>
    <t>Tantárgyfelelős / Subject leader</t>
  </si>
  <si>
    <t>Szervezeti egység / Department</t>
  </si>
  <si>
    <t>Ea = előadás / lecture</t>
  </si>
  <si>
    <t>Gy = gyakorlat / practice</t>
  </si>
  <si>
    <t>Lgy = laborgyakorlat / lab</t>
  </si>
  <si>
    <t>konz = konzultáció / consultation</t>
  </si>
  <si>
    <t>Jelmagyarázat / Abbreviations</t>
  </si>
  <si>
    <t>Foundation Science Subjects: 8 credits compulsory</t>
  </si>
  <si>
    <t>Free elective subjects</t>
  </si>
  <si>
    <t xml:space="preserve">Természettudományi alapozó ismeretek: teljesítendő 8 kredit </t>
  </si>
  <si>
    <t xml:space="preserve">     kötelező tárgyak (22 kredit) / compulsory subjects (22 credits)</t>
  </si>
  <si>
    <t xml:space="preserve">     kötelezően választható tárgyak (teljesítendő: 24 kredit) / compulsory elective subjects (required: 24 credits)</t>
  </si>
  <si>
    <t>Értékelés / Assessment</t>
  </si>
  <si>
    <t>Special chemistry laboratory, theoretical and interdisciplinary courses: compulsory elective subjects (required: 24 credits)</t>
  </si>
  <si>
    <t>Kimeneti specializációk / Specializations</t>
  </si>
  <si>
    <t>Specializáció felelősök / Specialization leaders</t>
  </si>
  <si>
    <t>Anyagkutatás / Materials Science</t>
  </si>
  <si>
    <t>Analitikai kémia / Analytical Chemistry</t>
  </si>
  <si>
    <t>Elméleti kémia és szerkezetvizsgáló módszerek / Theoretical and Structural Chemistry</t>
  </si>
  <si>
    <t>Szintetikus biomolekuláris és gyógyszerkémia / Synthetic, Biomolecular and Drug Chemistry</t>
  </si>
  <si>
    <t>Analitikai kémia Analytical Chemistry</t>
  </si>
  <si>
    <t>Elméleti kémia és szerkezetvizsgáló módszerek Theoretical and Structural Chemistry</t>
  </si>
  <si>
    <t>Szintetikus biomolekuláris és gyógyszerkémia Synthetic, Biomolecular and Drug Chemistry</t>
  </si>
  <si>
    <t xml:space="preserve"> </t>
  </si>
  <si>
    <t>Foundation Science Subjects</t>
  </si>
  <si>
    <t>Chemistry core courses</t>
  </si>
  <si>
    <t>Special chemistry laboratory, theoretical and interdisciplinary courses</t>
  </si>
  <si>
    <t>Anyagkutatás* Materials Science*</t>
  </si>
  <si>
    <t>Szakfelelős / Programme Coordinator: Dr. MÉSZÁROS Róbert</t>
  </si>
  <si>
    <t>összes kontaktóra / total contact hours</t>
  </si>
  <si>
    <t>összes kollokvium / total colloquiums</t>
  </si>
  <si>
    <t>teljesítendő kredit / credits to be completed</t>
  </si>
  <si>
    <t>összes kredit / total credits</t>
  </si>
  <si>
    <t>TTK Analitikai Kémiai Tanszék / Department of Analytical Chemistry</t>
  </si>
  <si>
    <t>TTK Kémiai Intézet / Institute of Chemistry</t>
  </si>
  <si>
    <t>TTK Szerves Kémiai Tanszék / Department of Organic Chemistry</t>
  </si>
  <si>
    <t>TTK Fizikai Kémiai Tanszék / Department of Physical Chemistry</t>
  </si>
  <si>
    <t>Speciális kémiai laboratóriumi és elméleti, valamint interdiszciplináris szakmai ismeretek: kötelezően választható (teljesítendő: 24 kredit)</t>
  </si>
  <si>
    <t>Free elective subjects (12 credits)</t>
  </si>
  <si>
    <t>TTK Szervetlen Kémiai Tanszék / Department of Inorganic Chemistry</t>
  </si>
  <si>
    <t>Szervetlen Kémiai Tsz. / Department of Inorganic Chemistry</t>
  </si>
  <si>
    <t>Thesis work (30 credits)</t>
  </si>
  <si>
    <t>ÖSSZESEN / TOTAL</t>
  </si>
  <si>
    <t>Ért./ Ass.</t>
  </si>
  <si>
    <t>dr. VARGA Imre</t>
  </si>
  <si>
    <t>dr. SZABADOS Ágnes</t>
  </si>
  <si>
    <t>dr. NOVÁK Zoltán</t>
  </si>
  <si>
    <r>
      <t>Egy kimeneti specializáció teljesítésének a feltétele, hogy a specializációnál jelölt tárgyakból legalább 32 kreditet kell összegyűjteni, amiből 16 kredit labor (</t>
    </r>
    <r>
      <rPr>
        <b/>
        <i/>
        <sz val="11"/>
        <color rgb="FF000000"/>
        <rFont val="Calibri"/>
        <family val="2"/>
        <charset val="238"/>
      </rPr>
      <t>Speciális kémiai laboratóriumi és elméleti, valamint interdiszciplináris szakmai ismeretek</t>
    </r>
    <r>
      <rPr>
        <b/>
        <sz val="11"/>
        <color rgb="FF000000"/>
        <rFont val="Calibri"/>
        <family val="2"/>
        <charset val="238"/>
      </rPr>
      <t xml:space="preserve"> blokk).</t>
    </r>
  </si>
  <si>
    <r>
      <t>To complete a specialization, at least 32 credits must be collected from the indicated subjects of the specialization. Of the 32, at least 16 credits must come from laboratory courses (</t>
    </r>
    <r>
      <rPr>
        <b/>
        <i/>
        <sz val="11"/>
        <color rgb="FF000000"/>
        <rFont val="Calibri"/>
        <family val="2"/>
        <charset val="238"/>
      </rPr>
      <t>Special chemistry laboratory, theoretical and interdisciplinary courses</t>
    </r>
    <r>
      <rPr>
        <b/>
        <sz val="11"/>
        <color rgb="FF000000"/>
        <rFont val="Calibri"/>
        <family val="2"/>
        <charset val="238"/>
      </rPr>
      <t xml:space="preserve"> block).</t>
    </r>
  </si>
  <si>
    <r>
      <t xml:space="preserve">* Materials Chemistry I (anykem1k17em), Advanced Ceramic Materials (keramiak17em), and Biomaterials (bioanyk17em) subjects from </t>
    </r>
    <r>
      <rPr>
        <i/>
        <sz val="11"/>
        <color rgb="FF000000"/>
        <rFont val="Calibri"/>
        <family val="2"/>
        <charset val="238"/>
      </rPr>
      <t>Materials Science MSc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can be counted to the Materials Science specialization</t>
    </r>
    <r>
      <rPr>
        <sz val="11"/>
        <color rgb="FF000000"/>
        <rFont val="Calibri"/>
        <family val="2"/>
        <charset val="238"/>
      </rPr>
      <t>.</t>
    </r>
  </si>
  <si>
    <r>
      <rPr>
        <b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 xml:space="preserve"> = kötelező tárgy / compulsory subject</t>
    </r>
  </si>
  <si>
    <t>Gyj(3) = gyakorlati jegy három fokozatú / practice mark, three-level assessment</t>
  </si>
  <si>
    <r>
      <t xml:space="preserve">* Az </t>
    </r>
    <r>
      <rPr>
        <b/>
        <sz val="11"/>
        <color rgb="FF000000"/>
        <rFont val="Calibri"/>
        <family val="2"/>
        <charset val="238"/>
      </rPr>
      <t>Anyagkutatás specializációhoz beszámítható</t>
    </r>
    <r>
      <rPr>
        <sz val="11"/>
        <color rgb="FF000000"/>
        <rFont val="Calibri"/>
        <family val="2"/>
        <charset val="238"/>
      </rPr>
      <t xml:space="preserve"> a Materials Chemistry I (anykem1k17em), az Advanced Ceramic Materials (keramiak17em), valamint a Biomaterials (bioanyk17em) tárgy az </t>
    </r>
    <r>
      <rPr>
        <i/>
        <sz val="11"/>
        <color rgb="FF000000"/>
        <rFont val="Calibri"/>
        <family val="2"/>
        <charset val="238"/>
      </rPr>
      <t>Anyagtudomány MSc</t>
    </r>
    <r>
      <rPr>
        <sz val="11"/>
        <color rgb="FF000000"/>
        <rFont val="Calibri"/>
        <family val="2"/>
        <charset val="238"/>
      </rPr>
      <t>-ről.</t>
    </r>
  </si>
  <si>
    <t>K(5) = kollokvium öt fokozatú / colloquium (exam mark, five point scale)</t>
  </si>
  <si>
    <t>Gyj(5) = gyakorlati jegy öt fokozatú / practice mark (five point scale)</t>
  </si>
  <si>
    <t>stuctlabk22lm</t>
  </si>
  <si>
    <t>Vegyész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</si>
  <si>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</si>
  <si>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>Az előírt nyelvismeret meglétének mérése:</t>
  </si>
  <si>
    <t>a mintatanterv szerint kötelező vagy kötelezően választható előadások közül legalább 8 kredit angol nyelven (azaz a Neptunban angol nyelvűként jelölt kurzus felvételével) történő elvégzése.</t>
  </si>
  <si>
    <t>a fenti 8 kreditnyi tárgy legalább elégséges vagy megfelelt minősítésű teljesítése.</t>
  </si>
  <si>
    <t>Zsigrainé Vasanits Anikó</t>
  </si>
  <si>
    <t>Ősz</t>
  </si>
  <si>
    <t>Tavasz</t>
  </si>
  <si>
    <t>hu</t>
  </si>
  <si>
    <t>en</t>
  </si>
  <si>
    <t>hu/en</t>
  </si>
  <si>
    <t>Kötelezően választható előadások</t>
  </si>
  <si>
    <t>Kötelezően választható laborok</t>
  </si>
  <si>
    <t>stuctlabk20lm</t>
  </si>
  <si>
    <t>A tárgyak adott félévben történő meghirdetésének nyelve a Tárgymeghirdetések időrendben fülön található.</t>
  </si>
  <si>
    <r>
      <rPr>
        <b/>
        <sz val="10"/>
        <rFont val="Arial"/>
        <family val="2"/>
        <charset val="238"/>
      </rPr>
      <t>kv</t>
    </r>
    <r>
      <rPr>
        <sz val="10"/>
        <rFont val="Arial"/>
        <family val="2"/>
        <charset val="238"/>
      </rPr>
      <t xml:space="preserve"> = kötelezően választható tárgy / compulsory elective subject </t>
    </r>
  </si>
  <si>
    <t>összes kollokvium  / total colloquiums</t>
  </si>
  <si>
    <t>dr. MIHUCZ Viktor Gábor</t>
  </si>
  <si>
    <t>Vegyészi szakmai ismeretek (46 kredit)</t>
  </si>
  <si>
    <t>Chemistry core courses (46 credits)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</si>
</sst>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sz val="10"/>
      <color rgb="FF00000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b/>
      <sz val="10"/>
      <name val="Arial"/>
      <family val="2"/>
    </font>
    <font>
      <b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  <font>
      <b/>
      <sz val="10"/>
      <color rgb="FF00B05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CCCCFF"/>
      </patternFill>
    </fill>
    <fill>
      <patternFill patternType="solid">
        <fgColor rgb="FFCCCCF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CC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96">
    <xf numFmtId="0" fontId="0" fillId="0" borderId="0" xfId="0"/>
    <xf numFmtId="0" fontId="1" fillId="0" borderId="0" xfId="2"/>
    <xf numFmtId="0" fontId="3" fillId="0" borderId="0" xfId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2" fillId="6" borderId="13" xfId="1" applyFont="1" applyFill="1" applyBorder="1" applyAlignment="1">
      <alignment vertical="center"/>
    </xf>
    <xf numFmtId="0" fontId="2" fillId="6" borderId="4" xfId="1" applyFont="1" applyFill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7" borderId="14" xfId="1" applyFill="1" applyBorder="1" applyAlignment="1">
      <alignment horizontal="left" vertical="center"/>
    </xf>
    <xf numFmtId="0" fontId="3" fillId="0" borderId="14" xfId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164" fontId="7" fillId="8" borderId="12" xfId="2" applyNumberFormat="1" applyFont="1" applyFill="1" applyBorder="1" applyAlignment="1">
      <alignment horizontal="center" vertical="center"/>
    </xf>
    <xf numFmtId="164" fontId="7" fillId="8" borderId="1" xfId="2" applyNumberFormat="1" applyFont="1" applyFill="1" applyBorder="1" applyAlignment="1">
      <alignment horizontal="center" vertical="center"/>
    </xf>
    <xf numFmtId="164" fontId="7" fillId="8" borderId="1" xfId="1" applyNumberFormat="1" applyFont="1" applyFill="1" applyBorder="1" applyAlignment="1">
      <alignment horizontal="center" vertical="center"/>
    </xf>
    <xf numFmtId="164" fontId="7" fillId="8" borderId="14" xfId="1" applyNumberFormat="1" applyFont="1" applyFill="1" applyBorder="1" applyAlignment="1">
      <alignment horizontal="center" vertical="center"/>
    </xf>
    <xf numFmtId="0" fontId="2" fillId="8" borderId="14" xfId="1" applyFont="1" applyFill="1" applyBorder="1" applyAlignment="1">
      <alignment horizontal="left" vertical="center"/>
    </xf>
    <xf numFmtId="164" fontId="8" fillId="8" borderId="12" xfId="2" applyNumberFormat="1" applyFont="1" applyFill="1" applyBorder="1" applyAlignment="1">
      <alignment horizontal="center" vertical="center"/>
    </xf>
    <xf numFmtId="164" fontId="8" fillId="8" borderId="1" xfId="2" applyNumberFormat="1" applyFont="1" applyFill="1" applyBorder="1" applyAlignment="1">
      <alignment horizontal="center" vertical="center"/>
    </xf>
    <xf numFmtId="164" fontId="8" fillId="8" borderId="14" xfId="1" applyNumberFormat="1" applyFont="1" applyFill="1" applyBorder="1" applyAlignment="1">
      <alignment horizontal="center" vertical="center"/>
    </xf>
    <xf numFmtId="164" fontId="9" fillId="8" borderId="12" xfId="2" applyNumberFormat="1" applyFont="1" applyFill="1" applyBorder="1" applyAlignment="1">
      <alignment horizontal="center" vertical="center"/>
    </xf>
    <xf numFmtId="164" fontId="9" fillId="8" borderId="1" xfId="2" applyNumberFormat="1" applyFont="1" applyFill="1" applyBorder="1" applyAlignment="1">
      <alignment horizontal="center" vertical="center"/>
    </xf>
    <xf numFmtId="164" fontId="9" fillId="8" borderId="4" xfId="2" applyNumberFormat="1" applyFont="1" applyFill="1" applyBorder="1" applyAlignment="1">
      <alignment horizontal="center" vertical="center"/>
    </xf>
    <xf numFmtId="164" fontId="9" fillId="8" borderId="14" xfId="1" applyNumberFormat="1" applyFont="1" applyFill="1" applyBorder="1" applyAlignment="1">
      <alignment horizontal="center" vertical="center"/>
    </xf>
    <xf numFmtId="0" fontId="2" fillId="6" borderId="12" xfId="1" applyFont="1" applyFill="1" applyBorder="1" applyAlignment="1">
      <alignment horizontal="left" vertical="center"/>
    </xf>
    <xf numFmtId="0" fontId="2" fillId="6" borderId="4" xfId="1" applyFont="1" applyFill="1" applyBorder="1" applyAlignment="1">
      <alignment horizontal="left" vertical="center"/>
    </xf>
    <xf numFmtId="0" fontId="2" fillId="6" borderId="13" xfId="1" applyFont="1" applyFill="1" applyBorder="1" applyAlignment="1">
      <alignment horizontal="left" vertical="center"/>
    </xf>
    <xf numFmtId="0" fontId="2" fillId="6" borderId="14" xfId="1" applyFont="1" applyFill="1" applyBorder="1" applyAlignment="1">
      <alignment horizontal="center" vertical="center"/>
    </xf>
    <xf numFmtId="0" fontId="2" fillId="7" borderId="15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5" xfId="1" applyFont="1" applyFill="1" applyBorder="1" applyAlignment="1">
      <alignment horizontal="center" vertical="center"/>
    </xf>
    <xf numFmtId="164" fontId="7" fillId="8" borderId="4" xfId="2" applyNumberFormat="1" applyFont="1" applyFill="1" applyBorder="1" applyAlignment="1">
      <alignment horizontal="center" vertical="center"/>
    </xf>
    <xf numFmtId="164" fontId="8" fillId="8" borderId="4" xfId="2" applyNumberFormat="1" applyFont="1" applyFill="1" applyBorder="1" applyAlignment="1">
      <alignment horizontal="center" vertical="center"/>
    </xf>
    <xf numFmtId="0" fontId="1" fillId="0" borderId="0" xfId="2" applyAlignment="1">
      <alignment vertical="center"/>
    </xf>
    <xf numFmtId="0" fontId="3" fillId="0" borderId="4" xfId="1" applyBorder="1" applyAlignment="1">
      <alignment vertical="center"/>
    </xf>
    <xf numFmtId="0" fontId="2" fillId="6" borderId="12" xfId="1" applyFont="1" applyFill="1" applyBorder="1" applyAlignment="1">
      <alignment horizontal="center" vertical="center"/>
    </xf>
    <xf numFmtId="0" fontId="2" fillId="6" borderId="13" xfId="1" applyFont="1" applyFill="1" applyBorder="1" applyAlignment="1">
      <alignment horizontal="center" vertical="center"/>
    </xf>
    <xf numFmtId="0" fontId="2" fillId="7" borderId="12" xfId="1" applyFont="1" applyFill="1" applyBorder="1" applyAlignment="1">
      <alignment horizontal="center" vertical="center"/>
    </xf>
    <xf numFmtId="164" fontId="7" fillId="8" borderId="15" xfId="2" applyNumberFormat="1" applyFont="1" applyFill="1" applyBorder="1" applyAlignment="1">
      <alignment horizontal="center" vertical="center"/>
    </xf>
    <xf numFmtId="164" fontId="7" fillId="8" borderId="5" xfId="2" applyNumberFormat="1" applyFont="1" applyFill="1" applyBorder="1" applyAlignment="1">
      <alignment horizontal="center" vertical="center"/>
    </xf>
    <xf numFmtId="164" fontId="8" fillId="8" borderId="15" xfId="2" applyNumberFormat="1" applyFont="1" applyFill="1" applyBorder="1" applyAlignment="1">
      <alignment horizontal="center" vertical="center"/>
    </xf>
    <xf numFmtId="164" fontId="8" fillId="8" borderId="5" xfId="2" applyNumberFormat="1" applyFont="1" applyFill="1" applyBorder="1" applyAlignment="1">
      <alignment horizontal="center" vertical="center"/>
    </xf>
    <xf numFmtId="164" fontId="9" fillId="8" borderId="12" xfId="1" applyNumberFormat="1" applyFont="1" applyFill="1" applyBorder="1" applyAlignment="1">
      <alignment horizontal="center" vertical="center"/>
    </xf>
    <xf numFmtId="164" fontId="9" fillId="8" borderId="1" xfId="1" applyNumberFormat="1" applyFont="1" applyFill="1" applyBorder="1" applyAlignment="1">
      <alignment horizontal="center" vertical="center"/>
    </xf>
    <xf numFmtId="0" fontId="2" fillId="6" borderId="14" xfId="1" applyFont="1" applyFill="1" applyBorder="1" applyAlignment="1">
      <alignment horizontal="left" vertical="center"/>
    </xf>
    <xf numFmtId="164" fontId="7" fillId="8" borderId="3" xfId="1" applyNumberFormat="1" applyFont="1" applyFill="1" applyBorder="1" applyAlignment="1">
      <alignment horizontal="center" vertical="center"/>
    </xf>
    <xf numFmtId="164" fontId="8" fillId="8" borderId="12" xfId="1" applyNumberFormat="1" applyFont="1" applyFill="1" applyBorder="1" applyAlignment="1">
      <alignment horizontal="center" vertical="center"/>
    </xf>
    <xf numFmtId="164" fontId="8" fillId="8" borderId="1" xfId="1" applyNumberFormat="1" applyFont="1" applyFill="1" applyBorder="1" applyAlignment="1">
      <alignment horizontal="center" vertical="center"/>
    </xf>
    <xf numFmtId="164" fontId="8" fillId="8" borderId="4" xfId="1" applyNumberFormat="1" applyFont="1" applyFill="1" applyBorder="1" applyAlignment="1">
      <alignment horizontal="center" vertical="center"/>
    </xf>
    <xf numFmtId="0" fontId="1" fillId="0" borderId="0" xfId="2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" fillId="0" borderId="0" xfId="2" applyAlignment="1">
      <alignment horizontal="left"/>
    </xf>
    <xf numFmtId="0" fontId="2" fillId="6" borderId="4" xfId="1" applyFont="1" applyFill="1" applyBorder="1" applyAlignment="1">
      <alignment horizontal="left" vertical="center" wrapText="1"/>
    </xf>
    <xf numFmtId="0" fontId="2" fillId="6" borderId="5" xfId="1" applyFont="1" applyFill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10" fillId="0" borderId="4" xfId="2" applyFont="1" applyBorder="1" applyAlignment="1">
      <alignment vertical="center"/>
    </xf>
    <xf numFmtId="0" fontId="10" fillId="0" borderId="13" xfId="2" applyFont="1" applyBorder="1" applyAlignment="1">
      <alignment vertical="center"/>
    </xf>
    <xf numFmtId="0" fontId="3" fillId="0" borderId="0" xfId="1" applyAlignment="1">
      <alignment horizontal="center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10" fillId="0" borderId="14" xfId="2" applyFont="1" applyBorder="1" applyAlignment="1">
      <alignment vertical="center"/>
    </xf>
    <xf numFmtId="0" fontId="10" fillId="0" borderId="14" xfId="2" applyFont="1" applyBorder="1"/>
    <xf numFmtId="0" fontId="5" fillId="0" borderId="0" xfId="1" applyFont="1" applyAlignment="1">
      <alignment horizontal="left" vertical="center"/>
    </xf>
    <xf numFmtId="0" fontId="5" fillId="5" borderId="7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0" fillId="0" borderId="0" xfId="0" applyAlignment="1">
      <alignment vertical="center"/>
    </xf>
    <xf numFmtId="0" fontId="2" fillId="6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left" vertical="center"/>
    </xf>
    <xf numFmtId="0" fontId="2" fillId="3" borderId="14" xfId="1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horizontal="left" vertical="center"/>
    </xf>
    <xf numFmtId="0" fontId="2" fillId="3" borderId="13" xfId="1" applyFont="1" applyFill="1" applyBorder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13" fillId="0" borderId="0" xfId="2" applyFont="1"/>
    <xf numFmtId="0" fontId="1" fillId="0" borderId="0" xfId="2" applyAlignment="1">
      <alignment horizontal="center" vertical="center"/>
    </xf>
    <xf numFmtId="0" fontId="10" fillId="0" borderId="0" xfId="2" applyFont="1"/>
    <xf numFmtId="0" fontId="14" fillId="0" borderId="0" xfId="2" applyFont="1"/>
    <xf numFmtId="0" fontId="10" fillId="0" borderId="0" xfId="2" applyFont="1" applyAlignment="1">
      <alignment horizontal="left"/>
    </xf>
    <xf numFmtId="0" fontId="16" fillId="0" borderId="1" xfId="2" applyFont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3" fillId="0" borderId="2" xfId="1" applyBorder="1" applyAlignment="1">
      <alignment vertical="center"/>
    </xf>
    <xf numFmtId="0" fontId="6" fillId="0" borderId="5" xfId="3" applyFont="1" applyBorder="1" applyAlignment="1">
      <alignment vertical="center"/>
    </xf>
    <xf numFmtId="0" fontId="3" fillId="7" borderId="2" xfId="1" applyFill="1" applyBorder="1" applyAlignment="1">
      <alignment vertical="center"/>
    </xf>
    <xf numFmtId="0" fontId="3" fillId="7" borderId="1" xfId="1" applyFill="1" applyBorder="1" applyAlignment="1">
      <alignment vertical="center"/>
    </xf>
    <xf numFmtId="0" fontId="17" fillId="0" borderId="2" xfId="1" applyFont="1" applyBorder="1" applyAlignment="1">
      <alignment horizontal="center" vertical="center"/>
    </xf>
    <xf numFmtId="0" fontId="17" fillId="7" borderId="1" xfId="1" applyFont="1" applyFill="1" applyBorder="1" applyAlignment="1">
      <alignment horizontal="center" vertical="center"/>
    </xf>
    <xf numFmtId="0" fontId="17" fillId="7" borderId="13" xfId="1" applyFont="1" applyFill="1" applyBorder="1" applyAlignment="1">
      <alignment horizontal="center" vertical="center"/>
    </xf>
    <xf numFmtId="0" fontId="17" fillId="7" borderId="2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3" fillId="0" borderId="1" xfId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0" fontId="1" fillId="4" borderId="1" xfId="2" applyFill="1" applyBorder="1" applyAlignment="1">
      <alignment horizontal="center" vertical="center"/>
    </xf>
    <xf numFmtId="0" fontId="1" fillId="4" borderId="3" xfId="2" applyFill="1" applyBorder="1" applyAlignment="1">
      <alignment horizontal="center" vertical="center"/>
    </xf>
    <xf numFmtId="0" fontId="2" fillId="6" borderId="14" xfId="1" applyFont="1" applyFill="1" applyBorder="1" applyAlignment="1">
      <alignment horizontal="left" vertical="center" wrapText="1"/>
    </xf>
    <xf numFmtId="0" fontId="17" fillId="0" borderId="12" xfId="1" applyFont="1" applyBorder="1" applyAlignment="1">
      <alignment horizontal="center" vertical="center"/>
    </xf>
    <xf numFmtId="0" fontId="2" fillId="6" borderId="16" xfId="1" applyFont="1" applyFill="1" applyBorder="1" applyAlignment="1">
      <alignment vertical="center"/>
    </xf>
    <xf numFmtId="0" fontId="2" fillId="6" borderId="17" xfId="1" applyFont="1" applyFill="1" applyBorder="1" applyAlignment="1">
      <alignment vertical="center"/>
    </xf>
    <xf numFmtId="0" fontId="2" fillId="6" borderId="11" xfId="1" applyFont="1" applyFill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" fillId="6" borderId="23" xfId="1" applyFont="1" applyFill="1" applyBorder="1" applyAlignment="1">
      <alignment vertical="center"/>
    </xf>
    <xf numFmtId="0" fontId="2" fillId="6" borderId="12" xfId="1" applyFont="1" applyFill="1" applyBorder="1" applyAlignment="1">
      <alignment vertical="center"/>
    </xf>
    <xf numFmtId="0" fontId="3" fillId="0" borderId="14" xfId="1" applyBorder="1" applyAlignment="1">
      <alignment vertical="center"/>
    </xf>
    <xf numFmtId="0" fontId="3" fillId="7" borderId="14" xfId="1" applyFill="1" applyBorder="1" applyAlignment="1">
      <alignment vertical="center"/>
    </xf>
    <xf numFmtId="164" fontId="9" fillId="8" borderId="25" xfId="1" applyNumberFormat="1" applyFont="1" applyFill="1" applyBorder="1" applyAlignment="1">
      <alignment horizontal="center" vertical="center"/>
    </xf>
    <xf numFmtId="164" fontId="9" fillId="8" borderId="27" xfId="1" applyNumberFormat="1" applyFont="1" applyFill="1" applyBorder="1" applyAlignment="1">
      <alignment horizontal="center" vertical="center"/>
    </xf>
    <xf numFmtId="164" fontId="9" fillId="8" borderId="28" xfId="1" applyNumberFormat="1" applyFont="1" applyFill="1" applyBorder="1" applyAlignment="1">
      <alignment horizontal="center" vertical="center"/>
    </xf>
    <xf numFmtId="164" fontId="9" fillId="8" borderId="24" xfId="1" applyNumberFormat="1" applyFont="1" applyFill="1" applyBorder="1" applyAlignment="1">
      <alignment horizontal="center" vertical="center"/>
    </xf>
    <xf numFmtId="0" fontId="2" fillId="8" borderId="24" xfId="1" applyFont="1" applyFill="1" applyBorder="1" applyAlignment="1">
      <alignment horizontal="left" vertical="center"/>
    </xf>
    <xf numFmtId="0" fontId="2" fillId="3" borderId="13" xfId="1" applyFont="1" applyFill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18" fillId="0" borderId="0" xfId="2" applyFont="1"/>
    <xf numFmtId="0" fontId="18" fillId="0" borderId="0" xfId="2" applyFont="1" applyAlignment="1">
      <alignment horizontal="center" vertical="center"/>
    </xf>
    <xf numFmtId="0" fontId="16" fillId="4" borderId="32" xfId="2" applyFont="1" applyFill="1" applyBorder="1" applyAlignment="1">
      <alignment horizontal="center" vertical="center" wrapText="1"/>
    </xf>
    <xf numFmtId="0" fontId="16" fillId="4" borderId="33" xfId="2" applyFont="1" applyFill="1" applyBorder="1" applyAlignment="1">
      <alignment horizontal="center" vertical="center" wrapText="1"/>
    </xf>
    <xf numFmtId="0" fontId="16" fillId="4" borderId="34" xfId="2" applyFont="1" applyFill="1" applyBorder="1" applyAlignment="1">
      <alignment horizontal="center" vertical="center" wrapText="1"/>
    </xf>
    <xf numFmtId="0" fontId="1" fillId="0" borderId="30" xfId="2" applyBorder="1"/>
    <xf numFmtId="0" fontId="16" fillId="0" borderId="30" xfId="2" applyFont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0" applyFont="1"/>
    <xf numFmtId="0" fontId="21" fillId="0" borderId="0" xfId="0" applyFont="1"/>
    <xf numFmtId="0" fontId="16" fillId="0" borderId="0" xfId="2" applyFont="1" applyAlignment="1">
      <alignment horizontal="center"/>
    </xf>
    <xf numFmtId="0" fontId="16" fillId="0" borderId="0" xfId="2" applyFont="1"/>
    <xf numFmtId="0" fontId="23" fillId="0" borderId="24" xfId="2" applyFont="1" applyBorder="1" applyAlignment="1">
      <alignment horizontal="center"/>
    </xf>
    <xf numFmtId="0" fontId="3" fillId="0" borderId="34" xfId="1" applyBorder="1" applyAlignment="1">
      <alignment vertical="center"/>
    </xf>
    <xf numFmtId="0" fontId="6" fillId="0" borderId="34" xfId="2" applyFont="1" applyBorder="1" applyAlignment="1">
      <alignment vertical="center"/>
    </xf>
    <xf numFmtId="0" fontId="2" fillId="0" borderId="31" xfId="1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9" borderId="11" xfId="1" applyFont="1" applyFill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2" fillId="9" borderId="12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4" fillId="10" borderId="14" xfId="2" applyFont="1" applyFill="1" applyBorder="1" applyAlignment="1">
      <alignment horizontal="center"/>
    </xf>
    <xf numFmtId="0" fontId="1" fillId="0" borderId="14" xfId="2" applyBorder="1"/>
    <xf numFmtId="0" fontId="17" fillId="12" borderId="0" xfId="1" applyFont="1" applyFill="1" applyAlignment="1">
      <alignment vertical="center"/>
    </xf>
    <xf numFmtId="0" fontId="1" fillId="11" borderId="0" xfId="2" applyFill="1"/>
    <xf numFmtId="0" fontId="12" fillId="0" borderId="14" xfId="1" applyFont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22" fillId="0" borderId="14" xfId="2" applyFont="1" applyBorder="1" applyAlignment="1">
      <alignment horizontal="center"/>
    </xf>
    <xf numFmtId="0" fontId="4" fillId="0" borderId="0" xfId="1" applyFont="1" applyAlignment="1">
      <alignment horizontal="left" vertical="center"/>
    </xf>
    <xf numFmtId="0" fontId="1" fillId="0" borderId="0" xfId="2"/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7" fillId="8" borderId="14" xfId="1" applyFont="1" applyFill="1" applyBorder="1" applyAlignment="1">
      <alignment horizontal="right" vertical="center"/>
    </xf>
    <xf numFmtId="164" fontId="7" fillId="8" borderId="12" xfId="1" applyNumberFormat="1" applyFont="1" applyFill="1" applyBorder="1" applyAlignment="1">
      <alignment horizontal="center" vertical="center"/>
    </xf>
    <xf numFmtId="164" fontId="7" fillId="8" borderId="4" xfId="1" applyNumberFormat="1" applyFont="1" applyFill="1" applyBorder="1" applyAlignment="1">
      <alignment horizontal="center" vertical="center"/>
    </xf>
    <xf numFmtId="164" fontId="7" fillId="8" borderId="13" xfId="1" applyNumberFormat="1" applyFont="1" applyFill="1" applyBorder="1" applyAlignment="1">
      <alignment horizontal="center" vertical="center"/>
    </xf>
    <xf numFmtId="0" fontId="8" fillId="8" borderId="14" xfId="1" applyFont="1" applyFill="1" applyBorder="1" applyAlignment="1">
      <alignment horizontal="right" vertical="center"/>
    </xf>
    <xf numFmtId="0" fontId="9" fillId="8" borderId="14" xfId="1" applyFont="1" applyFill="1" applyBorder="1" applyAlignment="1">
      <alignment horizontal="right" vertical="center"/>
    </xf>
    <xf numFmtId="164" fontId="8" fillId="8" borderId="12" xfId="1" applyNumberFormat="1" applyFont="1" applyFill="1" applyBorder="1" applyAlignment="1">
      <alignment horizontal="center" vertical="center"/>
    </xf>
    <xf numFmtId="164" fontId="8" fillId="8" borderId="4" xfId="1" applyNumberFormat="1" applyFont="1" applyFill="1" applyBorder="1" applyAlignment="1">
      <alignment horizontal="center" vertical="center"/>
    </xf>
    <xf numFmtId="164" fontId="8" fillId="8" borderId="13" xfId="1" applyNumberFormat="1" applyFont="1" applyFill="1" applyBorder="1" applyAlignment="1">
      <alignment horizontal="center" vertical="center"/>
    </xf>
    <xf numFmtId="164" fontId="9" fillId="8" borderId="12" xfId="1" applyNumberFormat="1" applyFont="1" applyFill="1" applyBorder="1" applyAlignment="1">
      <alignment horizontal="center" vertical="center"/>
    </xf>
    <xf numFmtId="164" fontId="9" fillId="8" borderId="4" xfId="1" applyNumberFormat="1" applyFont="1" applyFill="1" applyBorder="1" applyAlignment="1">
      <alignment horizontal="center" vertical="center"/>
    </xf>
    <xf numFmtId="164" fontId="9" fillId="8" borderId="13" xfId="1" applyNumberFormat="1" applyFont="1" applyFill="1" applyBorder="1" applyAlignment="1">
      <alignment horizontal="center" vertical="center"/>
    </xf>
    <xf numFmtId="164" fontId="7" fillId="8" borderId="14" xfId="1" applyNumberFormat="1" applyFont="1" applyFill="1" applyBorder="1" applyAlignment="1">
      <alignment horizontal="center" vertical="center"/>
    </xf>
    <xf numFmtId="164" fontId="8" fillId="8" borderId="14" xfId="1" applyNumberFormat="1" applyFont="1" applyFill="1" applyBorder="1" applyAlignment="1">
      <alignment horizontal="center" vertical="center"/>
    </xf>
    <xf numFmtId="164" fontId="9" fillId="8" borderId="14" xfId="1" applyNumberFormat="1" applyFont="1" applyFill="1" applyBorder="1" applyAlignment="1">
      <alignment horizontal="center" vertical="center"/>
    </xf>
    <xf numFmtId="0" fontId="8" fillId="8" borderId="12" xfId="1" applyFont="1" applyFill="1" applyBorder="1" applyAlignment="1">
      <alignment horizontal="right" vertical="center"/>
    </xf>
    <xf numFmtId="0" fontId="8" fillId="8" borderId="13" xfId="1" applyFont="1" applyFill="1" applyBorder="1" applyAlignment="1">
      <alignment horizontal="right" vertical="center"/>
    </xf>
    <xf numFmtId="0" fontId="9" fillId="8" borderId="25" xfId="1" applyFont="1" applyFill="1" applyBorder="1" applyAlignment="1">
      <alignment horizontal="right" vertical="center"/>
    </xf>
    <xf numFmtId="0" fontId="9" fillId="8" borderId="26" xfId="1" applyFont="1" applyFill="1" applyBorder="1" applyAlignment="1">
      <alignment horizontal="right" vertical="center"/>
    </xf>
    <xf numFmtId="164" fontId="9" fillId="8" borderId="25" xfId="1" applyNumberFormat="1" applyFont="1" applyFill="1" applyBorder="1" applyAlignment="1">
      <alignment horizontal="center" vertical="center"/>
    </xf>
    <xf numFmtId="164" fontId="9" fillId="8" borderId="29" xfId="1" applyNumberFormat="1" applyFont="1" applyFill="1" applyBorder="1" applyAlignment="1">
      <alignment horizontal="center" vertical="center"/>
    </xf>
    <xf numFmtId="164" fontId="9" fillId="8" borderId="26" xfId="1" applyNumberFormat="1" applyFont="1" applyFill="1" applyBorder="1" applyAlignment="1">
      <alignment horizontal="center" vertical="center"/>
    </xf>
    <xf numFmtId="0" fontId="2" fillId="6" borderId="14" xfId="1" applyFont="1" applyFill="1" applyBorder="1" applyAlignment="1">
      <alignment horizontal="left"/>
    </xf>
    <xf numFmtId="0" fontId="7" fillId="8" borderId="12" xfId="1" applyFont="1" applyFill="1" applyBorder="1" applyAlignment="1">
      <alignment horizontal="right" vertical="center"/>
    </xf>
    <xf numFmtId="0" fontId="7" fillId="8" borderId="13" xfId="1" applyFont="1" applyFill="1" applyBorder="1" applyAlignment="1">
      <alignment horizontal="right" vertical="center"/>
    </xf>
    <xf numFmtId="0" fontId="2" fillId="6" borderId="31" xfId="1" applyFont="1" applyFill="1" applyBorder="1" applyAlignment="1">
      <alignment vertical="center" wrapText="1"/>
    </xf>
    <xf numFmtId="0" fontId="2" fillId="6" borderId="16" xfId="1" applyFont="1" applyFill="1" applyBorder="1" applyAlignment="1">
      <alignment vertical="center" wrapText="1"/>
    </xf>
    <xf numFmtId="0" fontId="2" fillId="6" borderId="4" xfId="1" applyFont="1" applyFill="1" applyBorder="1" applyAlignment="1">
      <alignment horizontal="left" vertical="center" wrapText="1"/>
    </xf>
    <xf numFmtId="0" fontId="2" fillId="6" borderId="13" xfId="1" applyFont="1" applyFill="1" applyBorder="1" applyAlignment="1">
      <alignment horizontal="left" vertical="center" wrapText="1"/>
    </xf>
    <xf numFmtId="0" fontId="16" fillId="0" borderId="0" xfId="2" applyFont="1" applyAlignment="1">
      <alignment horizontal="center"/>
    </xf>
    <xf numFmtId="0" fontId="22" fillId="11" borderId="35" xfId="2" applyFont="1" applyFill="1" applyBorder="1" applyAlignment="1">
      <alignment horizontal="left"/>
    </xf>
    <xf numFmtId="0" fontId="22" fillId="11" borderId="0" xfId="2" applyFont="1" applyFill="1" applyAlignment="1">
      <alignment horizontal="left"/>
    </xf>
    <xf numFmtId="0" fontId="0" fillId="0" borderId="0" xfId="0" applyAlignment="1">
      <alignment horizontal="left" vertical="top" wrapText="1"/>
    </xf>
  </cellXfs>
  <cellStyles count="4">
    <cellStyle name="Magyarázó szöveg 2" xfId="1" xr:uid="{00000000-0005-0000-0000-000000000000}"/>
    <cellStyle name="Normál" xfId="0" builtinId="0"/>
    <cellStyle name="Normál 2" xfId="2" xr:uid="{00000000-0005-0000-0000-000002000000}"/>
    <cellStyle name="Normá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6"/>
  <sheetViews>
    <sheetView tabSelected="1" zoomScaleNormal="100" workbookViewId="0">
      <pane ySplit="4" topLeftCell="A5" activePane="bottomLeft" state="frozen"/>
      <selection activeCell="A3" sqref="A3"/>
      <selection pane="bottomLeft" activeCell="B3" sqref="B3"/>
    </sheetView>
  </sheetViews>
  <sheetFormatPr defaultColWidth="8.6640625" defaultRowHeight="14.4" x14ac:dyDescent="0.3"/>
  <cols>
    <col min="1" max="1" width="16.44140625" style="1" customWidth="1"/>
    <col min="2" max="2" width="68.5546875" style="1" customWidth="1"/>
    <col min="3" max="9" width="4.33203125" style="1" customWidth="1"/>
    <col min="10" max="10" width="5.33203125" style="1" bestFit="1" customWidth="1"/>
    <col min="11" max="11" width="5.33203125" style="1" customWidth="1"/>
    <col min="12" max="12" width="7" style="1" customWidth="1"/>
    <col min="13" max="13" width="43.6640625" style="1" bestFit="1" customWidth="1"/>
    <col min="14" max="14" width="27.109375" style="54" bestFit="1" customWidth="1"/>
    <col min="15" max="15" width="59.33203125" style="1" bestFit="1" customWidth="1"/>
    <col min="16" max="251" width="8.6640625" style="1"/>
    <col min="252" max="252" width="16.44140625" style="1" customWidth="1"/>
    <col min="253" max="253" width="47" style="1" customWidth="1"/>
    <col min="254" max="262" width="4.33203125" style="1" customWidth="1"/>
    <col min="263" max="263" width="7" style="1" customWidth="1"/>
    <col min="264" max="264" width="5" style="1" customWidth="1"/>
    <col min="265" max="265" width="3.44140625" style="1" customWidth="1"/>
    <col min="266" max="266" width="5.44140625" style="1" customWidth="1"/>
    <col min="267" max="267" width="3.5546875" style="1" customWidth="1"/>
    <col min="268" max="268" width="34.44140625" style="1" customWidth="1"/>
    <col min="269" max="269" width="42" style="1" customWidth="1"/>
    <col min="270" max="270" width="33.44140625" style="1" customWidth="1"/>
    <col min="271" max="507" width="8.6640625" style="1"/>
    <col min="508" max="508" width="16.44140625" style="1" customWidth="1"/>
    <col min="509" max="509" width="47" style="1" customWidth="1"/>
    <col min="510" max="518" width="4.33203125" style="1" customWidth="1"/>
    <col min="519" max="519" width="7" style="1" customWidth="1"/>
    <col min="520" max="520" width="5" style="1" customWidth="1"/>
    <col min="521" max="521" width="3.44140625" style="1" customWidth="1"/>
    <col min="522" max="522" width="5.44140625" style="1" customWidth="1"/>
    <col min="523" max="523" width="3.5546875" style="1" customWidth="1"/>
    <col min="524" max="524" width="34.44140625" style="1" customWidth="1"/>
    <col min="525" max="525" width="42" style="1" customWidth="1"/>
    <col min="526" max="526" width="33.44140625" style="1" customWidth="1"/>
    <col min="527" max="763" width="8.6640625" style="1"/>
    <col min="764" max="764" width="16.44140625" style="1" customWidth="1"/>
    <col min="765" max="765" width="47" style="1" customWidth="1"/>
    <col min="766" max="774" width="4.33203125" style="1" customWidth="1"/>
    <col min="775" max="775" width="7" style="1" customWidth="1"/>
    <col min="776" max="776" width="5" style="1" customWidth="1"/>
    <col min="777" max="777" width="3.44140625" style="1" customWidth="1"/>
    <col min="778" max="778" width="5.44140625" style="1" customWidth="1"/>
    <col min="779" max="779" width="3.5546875" style="1" customWidth="1"/>
    <col min="780" max="780" width="34.44140625" style="1" customWidth="1"/>
    <col min="781" max="781" width="42" style="1" customWidth="1"/>
    <col min="782" max="782" width="33.44140625" style="1" customWidth="1"/>
    <col min="783" max="1019" width="8.6640625" style="1"/>
    <col min="1020" max="1020" width="16.44140625" style="1" customWidth="1"/>
    <col min="1021" max="1021" width="47" style="1" customWidth="1"/>
    <col min="1022" max="1030" width="4.33203125" style="1" customWidth="1"/>
    <col min="1031" max="1031" width="7" style="1" customWidth="1"/>
    <col min="1032" max="1032" width="5" style="1" customWidth="1"/>
    <col min="1033" max="1033" width="3.44140625" style="1" customWidth="1"/>
    <col min="1034" max="1034" width="5.44140625" style="1" customWidth="1"/>
    <col min="1035" max="1035" width="3.5546875" style="1" customWidth="1"/>
    <col min="1036" max="1036" width="34.44140625" style="1" customWidth="1"/>
    <col min="1037" max="1037" width="42" style="1" customWidth="1"/>
    <col min="1038" max="1038" width="33.44140625" style="1" customWidth="1"/>
    <col min="1039" max="1275" width="8.6640625" style="1"/>
    <col min="1276" max="1276" width="16.44140625" style="1" customWidth="1"/>
    <col min="1277" max="1277" width="47" style="1" customWidth="1"/>
    <col min="1278" max="1286" width="4.33203125" style="1" customWidth="1"/>
    <col min="1287" max="1287" width="7" style="1" customWidth="1"/>
    <col min="1288" max="1288" width="5" style="1" customWidth="1"/>
    <col min="1289" max="1289" width="3.44140625" style="1" customWidth="1"/>
    <col min="1290" max="1290" width="5.44140625" style="1" customWidth="1"/>
    <col min="1291" max="1291" width="3.5546875" style="1" customWidth="1"/>
    <col min="1292" max="1292" width="34.44140625" style="1" customWidth="1"/>
    <col min="1293" max="1293" width="42" style="1" customWidth="1"/>
    <col min="1294" max="1294" width="33.44140625" style="1" customWidth="1"/>
    <col min="1295" max="1531" width="8.6640625" style="1"/>
    <col min="1532" max="1532" width="16.44140625" style="1" customWidth="1"/>
    <col min="1533" max="1533" width="47" style="1" customWidth="1"/>
    <col min="1534" max="1542" width="4.33203125" style="1" customWidth="1"/>
    <col min="1543" max="1543" width="7" style="1" customWidth="1"/>
    <col min="1544" max="1544" width="5" style="1" customWidth="1"/>
    <col min="1545" max="1545" width="3.44140625" style="1" customWidth="1"/>
    <col min="1546" max="1546" width="5.44140625" style="1" customWidth="1"/>
    <col min="1547" max="1547" width="3.5546875" style="1" customWidth="1"/>
    <col min="1548" max="1548" width="34.44140625" style="1" customWidth="1"/>
    <col min="1549" max="1549" width="42" style="1" customWidth="1"/>
    <col min="1550" max="1550" width="33.44140625" style="1" customWidth="1"/>
    <col min="1551" max="1787" width="8.6640625" style="1"/>
    <col min="1788" max="1788" width="16.44140625" style="1" customWidth="1"/>
    <col min="1789" max="1789" width="47" style="1" customWidth="1"/>
    <col min="1790" max="1798" width="4.33203125" style="1" customWidth="1"/>
    <col min="1799" max="1799" width="7" style="1" customWidth="1"/>
    <col min="1800" max="1800" width="5" style="1" customWidth="1"/>
    <col min="1801" max="1801" width="3.44140625" style="1" customWidth="1"/>
    <col min="1802" max="1802" width="5.44140625" style="1" customWidth="1"/>
    <col min="1803" max="1803" width="3.5546875" style="1" customWidth="1"/>
    <col min="1804" max="1804" width="34.44140625" style="1" customWidth="1"/>
    <col min="1805" max="1805" width="42" style="1" customWidth="1"/>
    <col min="1806" max="1806" width="33.44140625" style="1" customWidth="1"/>
    <col min="1807" max="2043" width="8.6640625" style="1"/>
    <col min="2044" max="2044" width="16.44140625" style="1" customWidth="1"/>
    <col min="2045" max="2045" width="47" style="1" customWidth="1"/>
    <col min="2046" max="2054" width="4.33203125" style="1" customWidth="1"/>
    <col min="2055" max="2055" width="7" style="1" customWidth="1"/>
    <col min="2056" max="2056" width="5" style="1" customWidth="1"/>
    <col min="2057" max="2057" width="3.44140625" style="1" customWidth="1"/>
    <col min="2058" max="2058" width="5.44140625" style="1" customWidth="1"/>
    <col min="2059" max="2059" width="3.5546875" style="1" customWidth="1"/>
    <col min="2060" max="2060" width="34.44140625" style="1" customWidth="1"/>
    <col min="2061" max="2061" width="42" style="1" customWidth="1"/>
    <col min="2062" max="2062" width="33.44140625" style="1" customWidth="1"/>
    <col min="2063" max="2299" width="8.6640625" style="1"/>
    <col min="2300" max="2300" width="16.44140625" style="1" customWidth="1"/>
    <col min="2301" max="2301" width="47" style="1" customWidth="1"/>
    <col min="2302" max="2310" width="4.33203125" style="1" customWidth="1"/>
    <col min="2311" max="2311" width="7" style="1" customWidth="1"/>
    <col min="2312" max="2312" width="5" style="1" customWidth="1"/>
    <col min="2313" max="2313" width="3.44140625" style="1" customWidth="1"/>
    <col min="2314" max="2314" width="5.44140625" style="1" customWidth="1"/>
    <col min="2315" max="2315" width="3.5546875" style="1" customWidth="1"/>
    <col min="2316" max="2316" width="34.44140625" style="1" customWidth="1"/>
    <col min="2317" max="2317" width="42" style="1" customWidth="1"/>
    <col min="2318" max="2318" width="33.44140625" style="1" customWidth="1"/>
    <col min="2319" max="2555" width="8.6640625" style="1"/>
    <col min="2556" max="2556" width="16.44140625" style="1" customWidth="1"/>
    <col min="2557" max="2557" width="47" style="1" customWidth="1"/>
    <col min="2558" max="2566" width="4.33203125" style="1" customWidth="1"/>
    <col min="2567" max="2567" width="7" style="1" customWidth="1"/>
    <col min="2568" max="2568" width="5" style="1" customWidth="1"/>
    <col min="2569" max="2569" width="3.44140625" style="1" customWidth="1"/>
    <col min="2570" max="2570" width="5.44140625" style="1" customWidth="1"/>
    <col min="2571" max="2571" width="3.5546875" style="1" customWidth="1"/>
    <col min="2572" max="2572" width="34.44140625" style="1" customWidth="1"/>
    <col min="2573" max="2573" width="42" style="1" customWidth="1"/>
    <col min="2574" max="2574" width="33.44140625" style="1" customWidth="1"/>
    <col min="2575" max="2811" width="8.6640625" style="1"/>
    <col min="2812" max="2812" width="16.44140625" style="1" customWidth="1"/>
    <col min="2813" max="2813" width="47" style="1" customWidth="1"/>
    <col min="2814" max="2822" width="4.33203125" style="1" customWidth="1"/>
    <col min="2823" max="2823" width="7" style="1" customWidth="1"/>
    <col min="2824" max="2824" width="5" style="1" customWidth="1"/>
    <col min="2825" max="2825" width="3.44140625" style="1" customWidth="1"/>
    <col min="2826" max="2826" width="5.44140625" style="1" customWidth="1"/>
    <col min="2827" max="2827" width="3.5546875" style="1" customWidth="1"/>
    <col min="2828" max="2828" width="34.44140625" style="1" customWidth="1"/>
    <col min="2829" max="2829" width="42" style="1" customWidth="1"/>
    <col min="2830" max="2830" width="33.44140625" style="1" customWidth="1"/>
    <col min="2831" max="3067" width="8.6640625" style="1"/>
    <col min="3068" max="3068" width="16.44140625" style="1" customWidth="1"/>
    <col min="3069" max="3069" width="47" style="1" customWidth="1"/>
    <col min="3070" max="3078" width="4.33203125" style="1" customWidth="1"/>
    <col min="3079" max="3079" width="7" style="1" customWidth="1"/>
    <col min="3080" max="3080" width="5" style="1" customWidth="1"/>
    <col min="3081" max="3081" width="3.44140625" style="1" customWidth="1"/>
    <col min="3082" max="3082" width="5.44140625" style="1" customWidth="1"/>
    <col min="3083" max="3083" width="3.5546875" style="1" customWidth="1"/>
    <col min="3084" max="3084" width="34.44140625" style="1" customWidth="1"/>
    <col min="3085" max="3085" width="42" style="1" customWidth="1"/>
    <col min="3086" max="3086" width="33.44140625" style="1" customWidth="1"/>
    <col min="3087" max="3323" width="8.6640625" style="1"/>
    <col min="3324" max="3324" width="16.44140625" style="1" customWidth="1"/>
    <col min="3325" max="3325" width="47" style="1" customWidth="1"/>
    <col min="3326" max="3334" width="4.33203125" style="1" customWidth="1"/>
    <col min="3335" max="3335" width="7" style="1" customWidth="1"/>
    <col min="3336" max="3336" width="5" style="1" customWidth="1"/>
    <col min="3337" max="3337" width="3.44140625" style="1" customWidth="1"/>
    <col min="3338" max="3338" width="5.44140625" style="1" customWidth="1"/>
    <col min="3339" max="3339" width="3.5546875" style="1" customWidth="1"/>
    <col min="3340" max="3340" width="34.44140625" style="1" customWidth="1"/>
    <col min="3341" max="3341" width="42" style="1" customWidth="1"/>
    <col min="3342" max="3342" width="33.44140625" style="1" customWidth="1"/>
    <col min="3343" max="3579" width="8.6640625" style="1"/>
    <col min="3580" max="3580" width="16.44140625" style="1" customWidth="1"/>
    <col min="3581" max="3581" width="47" style="1" customWidth="1"/>
    <col min="3582" max="3590" width="4.33203125" style="1" customWidth="1"/>
    <col min="3591" max="3591" width="7" style="1" customWidth="1"/>
    <col min="3592" max="3592" width="5" style="1" customWidth="1"/>
    <col min="3593" max="3593" width="3.44140625" style="1" customWidth="1"/>
    <col min="3594" max="3594" width="5.44140625" style="1" customWidth="1"/>
    <col min="3595" max="3595" width="3.5546875" style="1" customWidth="1"/>
    <col min="3596" max="3596" width="34.44140625" style="1" customWidth="1"/>
    <col min="3597" max="3597" width="42" style="1" customWidth="1"/>
    <col min="3598" max="3598" width="33.44140625" style="1" customWidth="1"/>
    <col min="3599" max="3835" width="8.6640625" style="1"/>
    <col min="3836" max="3836" width="16.44140625" style="1" customWidth="1"/>
    <col min="3837" max="3837" width="47" style="1" customWidth="1"/>
    <col min="3838" max="3846" width="4.33203125" style="1" customWidth="1"/>
    <col min="3847" max="3847" width="7" style="1" customWidth="1"/>
    <col min="3848" max="3848" width="5" style="1" customWidth="1"/>
    <col min="3849" max="3849" width="3.44140625" style="1" customWidth="1"/>
    <col min="3850" max="3850" width="5.44140625" style="1" customWidth="1"/>
    <col min="3851" max="3851" width="3.5546875" style="1" customWidth="1"/>
    <col min="3852" max="3852" width="34.44140625" style="1" customWidth="1"/>
    <col min="3853" max="3853" width="42" style="1" customWidth="1"/>
    <col min="3854" max="3854" width="33.44140625" style="1" customWidth="1"/>
    <col min="3855" max="4091" width="8.6640625" style="1"/>
    <col min="4092" max="4092" width="16.44140625" style="1" customWidth="1"/>
    <col min="4093" max="4093" width="47" style="1" customWidth="1"/>
    <col min="4094" max="4102" width="4.33203125" style="1" customWidth="1"/>
    <col min="4103" max="4103" width="7" style="1" customWidth="1"/>
    <col min="4104" max="4104" width="5" style="1" customWidth="1"/>
    <col min="4105" max="4105" width="3.44140625" style="1" customWidth="1"/>
    <col min="4106" max="4106" width="5.44140625" style="1" customWidth="1"/>
    <col min="4107" max="4107" width="3.5546875" style="1" customWidth="1"/>
    <col min="4108" max="4108" width="34.44140625" style="1" customWidth="1"/>
    <col min="4109" max="4109" width="42" style="1" customWidth="1"/>
    <col min="4110" max="4110" width="33.44140625" style="1" customWidth="1"/>
    <col min="4111" max="4347" width="8.6640625" style="1"/>
    <col min="4348" max="4348" width="16.44140625" style="1" customWidth="1"/>
    <col min="4349" max="4349" width="47" style="1" customWidth="1"/>
    <col min="4350" max="4358" width="4.33203125" style="1" customWidth="1"/>
    <col min="4359" max="4359" width="7" style="1" customWidth="1"/>
    <col min="4360" max="4360" width="5" style="1" customWidth="1"/>
    <col min="4361" max="4361" width="3.44140625" style="1" customWidth="1"/>
    <col min="4362" max="4362" width="5.44140625" style="1" customWidth="1"/>
    <col min="4363" max="4363" width="3.5546875" style="1" customWidth="1"/>
    <col min="4364" max="4364" width="34.44140625" style="1" customWidth="1"/>
    <col min="4365" max="4365" width="42" style="1" customWidth="1"/>
    <col min="4366" max="4366" width="33.44140625" style="1" customWidth="1"/>
    <col min="4367" max="4603" width="8.6640625" style="1"/>
    <col min="4604" max="4604" width="16.44140625" style="1" customWidth="1"/>
    <col min="4605" max="4605" width="47" style="1" customWidth="1"/>
    <col min="4606" max="4614" width="4.33203125" style="1" customWidth="1"/>
    <col min="4615" max="4615" width="7" style="1" customWidth="1"/>
    <col min="4616" max="4616" width="5" style="1" customWidth="1"/>
    <col min="4617" max="4617" width="3.44140625" style="1" customWidth="1"/>
    <col min="4618" max="4618" width="5.44140625" style="1" customWidth="1"/>
    <col min="4619" max="4619" width="3.5546875" style="1" customWidth="1"/>
    <col min="4620" max="4620" width="34.44140625" style="1" customWidth="1"/>
    <col min="4621" max="4621" width="42" style="1" customWidth="1"/>
    <col min="4622" max="4622" width="33.44140625" style="1" customWidth="1"/>
    <col min="4623" max="4859" width="8.6640625" style="1"/>
    <col min="4860" max="4860" width="16.44140625" style="1" customWidth="1"/>
    <col min="4861" max="4861" width="47" style="1" customWidth="1"/>
    <col min="4862" max="4870" width="4.33203125" style="1" customWidth="1"/>
    <col min="4871" max="4871" width="7" style="1" customWidth="1"/>
    <col min="4872" max="4872" width="5" style="1" customWidth="1"/>
    <col min="4873" max="4873" width="3.44140625" style="1" customWidth="1"/>
    <col min="4874" max="4874" width="5.44140625" style="1" customWidth="1"/>
    <col min="4875" max="4875" width="3.5546875" style="1" customWidth="1"/>
    <col min="4876" max="4876" width="34.44140625" style="1" customWidth="1"/>
    <col min="4877" max="4877" width="42" style="1" customWidth="1"/>
    <col min="4878" max="4878" width="33.44140625" style="1" customWidth="1"/>
    <col min="4879" max="5115" width="8.6640625" style="1"/>
    <col min="5116" max="5116" width="16.44140625" style="1" customWidth="1"/>
    <col min="5117" max="5117" width="47" style="1" customWidth="1"/>
    <col min="5118" max="5126" width="4.33203125" style="1" customWidth="1"/>
    <col min="5127" max="5127" width="7" style="1" customWidth="1"/>
    <col min="5128" max="5128" width="5" style="1" customWidth="1"/>
    <col min="5129" max="5129" width="3.44140625" style="1" customWidth="1"/>
    <col min="5130" max="5130" width="5.44140625" style="1" customWidth="1"/>
    <col min="5131" max="5131" width="3.5546875" style="1" customWidth="1"/>
    <col min="5132" max="5132" width="34.44140625" style="1" customWidth="1"/>
    <col min="5133" max="5133" width="42" style="1" customWidth="1"/>
    <col min="5134" max="5134" width="33.44140625" style="1" customWidth="1"/>
    <col min="5135" max="5371" width="8.6640625" style="1"/>
    <col min="5372" max="5372" width="16.44140625" style="1" customWidth="1"/>
    <col min="5373" max="5373" width="47" style="1" customWidth="1"/>
    <col min="5374" max="5382" width="4.33203125" style="1" customWidth="1"/>
    <col min="5383" max="5383" width="7" style="1" customWidth="1"/>
    <col min="5384" max="5384" width="5" style="1" customWidth="1"/>
    <col min="5385" max="5385" width="3.44140625" style="1" customWidth="1"/>
    <col min="5386" max="5386" width="5.44140625" style="1" customWidth="1"/>
    <col min="5387" max="5387" width="3.5546875" style="1" customWidth="1"/>
    <col min="5388" max="5388" width="34.44140625" style="1" customWidth="1"/>
    <col min="5389" max="5389" width="42" style="1" customWidth="1"/>
    <col min="5390" max="5390" width="33.44140625" style="1" customWidth="1"/>
    <col min="5391" max="5627" width="8.6640625" style="1"/>
    <col min="5628" max="5628" width="16.44140625" style="1" customWidth="1"/>
    <col min="5629" max="5629" width="47" style="1" customWidth="1"/>
    <col min="5630" max="5638" width="4.33203125" style="1" customWidth="1"/>
    <col min="5639" max="5639" width="7" style="1" customWidth="1"/>
    <col min="5640" max="5640" width="5" style="1" customWidth="1"/>
    <col min="5641" max="5641" width="3.44140625" style="1" customWidth="1"/>
    <col min="5642" max="5642" width="5.44140625" style="1" customWidth="1"/>
    <col min="5643" max="5643" width="3.5546875" style="1" customWidth="1"/>
    <col min="5644" max="5644" width="34.44140625" style="1" customWidth="1"/>
    <col min="5645" max="5645" width="42" style="1" customWidth="1"/>
    <col min="5646" max="5646" width="33.44140625" style="1" customWidth="1"/>
    <col min="5647" max="5883" width="8.6640625" style="1"/>
    <col min="5884" max="5884" width="16.44140625" style="1" customWidth="1"/>
    <col min="5885" max="5885" width="47" style="1" customWidth="1"/>
    <col min="5886" max="5894" width="4.33203125" style="1" customWidth="1"/>
    <col min="5895" max="5895" width="7" style="1" customWidth="1"/>
    <col min="5896" max="5896" width="5" style="1" customWidth="1"/>
    <col min="5897" max="5897" width="3.44140625" style="1" customWidth="1"/>
    <col min="5898" max="5898" width="5.44140625" style="1" customWidth="1"/>
    <col min="5899" max="5899" width="3.5546875" style="1" customWidth="1"/>
    <col min="5900" max="5900" width="34.44140625" style="1" customWidth="1"/>
    <col min="5901" max="5901" width="42" style="1" customWidth="1"/>
    <col min="5902" max="5902" width="33.44140625" style="1" customWidth="1"/>
    <col min="5903" max="6139" width="8.6640625" style="1"/>
    <col min="6140" max="6140" width="16.44140625" style="1" customWidth="1"/>
    <col min="6141" max="6141" width="47" style="1" customWidth="1"/>
    <col min="6142" max="6150" width="4.33203125" style="1" customWidth="1"/>
    <col min="6151" max="6151" width="7" style="1" customWidth="1"/>
    <col min="6152" max="6152" width="5" style="1" customWidth="1"/>
    <col min="6153" max="6153" width="3.44140625" style="1" customWidth="1"/>
    <col min="6154" max="6154" width="5.44140625" style="1" customWidth="1"/>
    <col min="6155" max="6155" width="3.5546875" style="1" customWidth="1"/>
    <col min="6156" max="6156" width="34.44140625" style="1" customWidth="1"/>
    <col min="6157" max="6157" width="42" style="1" customWidth="1"/>
    <col min="6158" max="6158" width="33.44140625" style="1" customWidth="1"/>
    <col min="6159" max="6395" width="8.6640625" style="1"/>
    <col min="6396" max="6396" width="16.44140625" style="1" customWidth="1"/>
    <col min="6397" max="6397" width="47" style="1" customWidth="1"/>
    <col min="6398" max="6406" width="4.33203125" style="1" customWidth="1"/>
    <col min="6407" max="6407" width="7" style="1" customWidth="1"/>
    <col min="6408" max="6408" width="5" style="1" customWidth="1"/>
    <col min="6409" max="6409" width="3.44140625" style="1" customWidth="1"/>
    <col min="6410" max="6410" width="5.44140625" style="1" customWidth="1"/>
    <col min="6411" max="6411" width="3.5546875" style="1" customWidth="1"/>
    <col min="6412" max="6412" width="34.44140625" style="1" customWidth="1"/>
    <col min="6413" max="6413" width="42" style="1" customWidth="1"/>
    <col min="6414" max="6414" width="33.44140625" style="1" customWidth="1"/>
    <col min="6415" max="6651" width="8.6640625" style="1"/>
    <col min="6652" max="6652" width="16.44140625" style="1" customWidth="1"/>
    <col min="6653" max="6653" width="47" style="1" customWidth="1"/>
    <col min="6654" max="6662" width="4.33203125" style="1" customWidth="1"/>
    <col min="6663" max="6663" width="7" style="1" customWidth="1"/>
    <col min="6664" max="6664" width="5" style="1" customWidth="1"/>
    <col min="6665" max="6665" width="3.44140625" style="1" customWidth="1"/>
    <col min="6666" max="6666" width="5.44140625" style="1" customWidth="1"/>
    <col min="6667" max="6667" width="3.5546875" style="1" customWidth="1"/>
    <col min="6668" max="6668" width="34.44140625" style="1" customWidth="1"/>
    <col min="6669" max="6669" width="42" style="1" customWidth="1"/>
    <col min="6670" max="6670" width="33.44140625" style="1" customWidth="1"/>
    <col min="6671" max="6907" width="8.6640625" style="1"/>
    <col min="6908" max="6908" width="16.44140625" style="1" customWidth="1"/>
    <col min="6909" max="6909" width="47" style="1" customWidth="1"/>
    <col min="6910" max="6918" width="4.33203125" style="1" customWidth="1"/>
    <col min="6919" max="6919" width="7" style="1" customWidth="1"/>
    <col min="6920" max="6920" width="5" style="1" customWidth="1"/>
    <col min="6921" max="6921" width="3.44140625" style="1" customWidth="1"/>
    <col min="6922" max="6922" width="5.44140625" style="1" customWidth="1"/>
    <col min="6923" max="6923" width="3.5546875" style="1" customWidth="1"/>
    <col min="6924" max="6924" width="34.44140625" style="1" customWidth="1"/>
    <col min="6925" max="6925" width="42" style="1" customWidth="1"/>
    <col min="6926" max="6926" width="33.44140625" style="1" customWidth="1"/>
    <col min="6927" max="7163" width="8.6640625" style="1"/>
    <col min="7164" max="7164" width="16.44140625" style="1" customWidth="1"/>
    <col min="7165" max="7165" width="47" style="1" customWidth="1"/>
    <col min="7166" max="7174" width="4.33203125" style="1" customWidth="1"/>
    <col min="7175" max="7175" width="7" style="1" customWidth="1"/>
    <col min="7176" max="7176" width="5" style="1" customWidth="1"/>
    <col min="7177" max="7177" width="3.44140625" style="1" customWidth="1"/>
    <col min="7178" max="7178" width="5.44140625" style="1" customWidth="1"/>
    <col min="7179" max="7179" width="3.5546875" style="1" customWidth="1"/>
    <col min="7180" max="7180" width="34.44140625" style="1" customWidth="1"/>
    <col min="7181" max="7181" width="42" style="1" customWidth="1"/>
    <col min="7182" max="7182" width="33.44140625" style="1" customWidth="1"/>
    <col min="7183" max="7419" width="8.6640625" style="1"/>
    <col min="7420" max="7420" width="16.44140625" style="1" customWidth="1"/>
    <col min="7421" max="7421" width="47" style="1" customWidth="1"/>
    <col min="7422" max="7430" width="4.33203125" style="1" customWidth="1"/>
    <col min="7431" max="7431" width="7" style="1" customWidth="1"/>
    <col min="7432" max="7432" width="5" style="1" customWidth="1"/>
    <col min="7433" max="7433" width="3.44140625" style="1" customWidth="1"/>
    <col min="7434" max="7434" width="5.44140625" style="1" customWidth="1"/>
    <col min="7435" max="7435" width="3.5546875" style="1" customWidth="1"/>
    <col min="7436" max="7436" width="34.44140625" style="1" customWidth="1"/>
    <col min="7437" max="7437" width="42" style="1" customWidth="1"/>
    <col min="7438" max="7438" width="33.44140625" style="1" customWidth="1"/>
    <col min="7439" max="7675" width="8.6640625" style="1"/>
    <col min="7676" max="7676" width="16.44140625" style="1" customWidth="1"/>
    <col min="7677" max="7677" width="47" style="1" customWidth="1"/>
    <col min="7678" max="7686" width="4.33203125" style="1" customWidth="1"/>
    <col min="7687" max="7687" width="7" style="1" customWidth="1"/>
    <col min="7688" max="7688" width="5" style="1" customWidth="1"/>
    <col min="7689" max="7689" width="3.44140625" style="1" customWidth="1"/>
    <col min="7690" max="7690" width="5.44140625" style="1" customWidth="1"/>
    <col min="7691" max="7691" width="3.5546875" style="1" customWidth="1"/>
    <col min="7692" max="7692" width="34.44140625" style="1" customWidth="1"/>
    <col min="7693" max="7693" width="42" style="1" customWidth="1"/>
    <col min="7694" max="7694" width="33.44140625" style="1" customWidth="1"/>
    <col min="7695" max="7931" width="8.6640625" style="1"/>
    <col min="7932" max="7932" width="16.44140625" style="1" customWidth="1"/>
    <col min="7933" max="7933" width="47" style="1" customWidth="1"/>
    <col min="7934" max="7942" width="4.33203125" style="1" customWidth="1"/>
    <col min="7943" max="7943" width="7" style="1" customWidth="1"/>
    <col min="7944" max="7944" width="5" style="1" customWidth="1"/>
    <col min="7945" max="7945" width="3.44140625" style="1" customWidth="1"/>
    <col min="7946" max="7946" width="5.44140625" style="1" customWidth="1"/>
    <col min="7947" max="7947" width="3.5546875" style="1" customWidth="1"/>
    <col min="7948" max="7948" width="34.44140625" style="1" customWidth="1"/>
    <col min="7949" max="7949" width="42" style="1" customWidth="1"/>
    <col min="7950" max="7950" width="33.44140625" style="1" customWidth="1"/>
    <col min="7951" max="8187" width="8.6640625" style="1"/>
    <col min="8188" max="8188" width="16.44140625" style="1" customWidth="1"/>
    <col min="8189" max="8189" width="47" style="1" customWidth="1"/>
    <col min="8190" max="8198" width="4.33203125" style="1" customWidth="1"/>
    <col min="8199" max="8199" width="7" style="1" customWidth="1"/>
    <col min="8200" max="8200" width="5" style="1" customWidth="1"/>
    <col min="8201" max="8201" width="3.44140625" style="1" customWidth="1"/>
    <col min="8202" max="8202" width="5.44140625" style="1" customWidth="1"/>
    <col min="8203" max="8203" width="3.5546875" style="1" customWidth="1"/>
    <col min="8204" max="8204" width="34.44140625" style="1" customWidth="1"/>
    <col min="8205" max="8205" width="42" style="1" customWidth="1"/>
    <col min="8206" max="8206" width="33.44140625" style="1" customWidth="1"/>
    <col min="8207" max="8443" width="8.6640625" style="1"/>
    <col min="8444" max="8444" width="16.44140625" style="1" customWidth="1"/>
    <col min="8445" max="8445" width="47" style="1" customWidth="1"/>
    <col min="8446" max="8454" width="4.33203125" style="1" customWidth="1"/>
    <col min="8455" max="8455" width="7" style="1" customWidth="1"/>
    <col min="8456" max="8456" width="5" style="1" customWidth="1"/>
    <col min="8457" max="8457" width="3.44140625" style="1" customWidth="1"/>
    <col min="8458" max="8458" width="5.44140625" style="1" customWidth="1"/>
    <col min="8459" max="8459" width="3.5546875" style="1" customWidth="1"/>
    <col min="8460" max="8460" width="34.44140625" style="1" customWidth="1"/>
    <col min="8461" max="8461" width="42" style="1" customWidth="1"/>
    <col min="8462" max="8462" width="33.44140625" style="1" customWidth="1"/>
    <col min="8463" max="8699" width="8.6640625" style="1"/>
    <col min="8700" max="8700" width="16.44140625" style="1" customWidth="1"/>
    <col min="8701" max="8701" width="47" style="1" customWidth="1"/>
    <col min="8702" max="8710" width="4.33203125" style="1" customWidth="1"/>
    <col min="8711" max="8711" width="7" style="1" customWidth="1"/>
    <col min="8712" max="8712" width="5" style="1" customWidth="1"/>
    <col min="8713" max="8713" width="3.44140625" style="1" customWidth="1"/>
    <col min="8714" max="8714" width="5.44140625" style="1" customWidth="1"/>
    <col min="8715" max="8715" width="3.5546875" style="1" customWidth="1"/>
    <col min="8716" max="8716" width="34.44140625" style="1" customWidth="1"/>
    <col min="8717" max="8717" width="42" style="1" customWidth="1"/>
    <col min="8718" max="8718" width="33.44140625" style="1" customWidth="1"/>
    <col min="8719" max="8955" width="8.6640625" style="1"/>
    <col min="8956" max="8956" width="16.44140625" style="1" customWidth="1"/>
    <col min="8957" max="8957" width="47" style="1" customWidth="1"/>
    <col min="8958" max="8966" width="4.33203125" style="1" customWidth="1"/>
    <col min="8967" max="8967" width="7" style="1" customWidth="1"/>
    <col min="8968" max="8968" width="5" style="1" customWidth="1"/>
    <col min="8969" max="8969" width="3.44140625" style="1" customWidth="1"/>
    <col min="8970" max="8970" width="5.44140625" style="1" customWidth="1"/>
    <col min="8971" max="8971" width="3.5546875" style="1" customWidth="1"/>
    <col min="8972" max="8972" width="34.44140625" style="1" customWidth="1"/>
    <col min="8973" max="8973" width="42" style="1" customWidth="1"/>
    <col min="8974" max="8974" width="33.44140625" style="1" customWidth="1"/>
    <col min="8975" max="9211" width="8.6640625" style="1"/>
    <col min="9212" max="9212" width="16.44140625" style="1" customWidth="1"/>
    <col min="9213" max="9213" width="47" style="1" customWidth="1"/>
    <col min="9214" max="9222" width="4.33203125" style="1" customWidth="1"/>
    <col min="9223" max="9223" width="7" style="1" customWidth="1"/>
    <col min="9224" max="9224" width="5" style="1" customWidth="1"/>
    <col min="9225" max="9225" width="3.44140625" style="1" customWidth="1"/>
    <col min="9226" max="9226" width="5.44140625" style="1" customWidth="1"/>
    <col min="9227" max="9227" width="3.5546875" style="1" customWidth="1"/>
    <col min="9228" max="9228" width="34.44140625" style="1" customWidth="1"/>
    <col min="9229" max="9229" width="42" style="1" customWidth="1"/>
    <col min="9230" max="9230" width="33.44140625" style="1" customWidth="1"/>
    <col min="9231" max="9467" width="8.6640625" style="1"/>
    <col min="9468" max="9468" width="16.44140625" style="1" customWidth="1"/>
    <col min="9469" max="9469" width="47" style="1" customWidth="1"/>
    <col min="9470" max="9478" width="4.33203125" style="1" customWidth="1"/>
    <col min="9479" max="9479" width="7" style="1" customWidth="1"/>
    <col min="9480" max="9480" width="5" style="1" customWidth="1"/>
    <col min="9481" max="9481" width="3.44140625" style="1" customWidth="1"/>
    <col min="9482" max="9482" width="5.44140625" style="1" customWidth="1"/>
    <col min="9483" max="9483" width="3.5546875" style="1" customWidth="1"/>
    <col min="9484" max="9484" width="34.44140625" style="1" customWidth="1"/>
    <col min="9485" max="9485" width="42" style="1" customWidth="1"/>
    <col min="9486" max="9486" width="33.44140625" style="1" customWidth="1"/>
    <col min="9487" max="9723" width="8.6640625" style="1"/>
    <col min="9724" max="9724" width="16.44140625" style="1" customWidth="1"/>
    <col min="9725" max="9725" width="47" style="1" customWidth="1"/>
    <col min="9726" max="9734" width="4.33203125" style="1" customWidth="1"/>
    <col min="9735" max="9735" width="7" style="1" customWidth="1"/>
    <col min="9736" max="9736" width="5" style="1" customWidth="1"/>
    <col min="9737" max="9737" width="3.44140625" style="1" customWidth="1"/>
    <col min="9738" max="9738" width="5.44140625" style="1" customWidth="1"/>
    <col min="9739" max="9739" width="3.5546875" style="1" customWidth="1"/>
    <col min="9740" max="9740" width="34.44140625" style="1" customWidth="1"/>
    <col min="9741" max="9741" width="42" style="1" customWidth="1"/>
    <col min="9742" max="9742" width="33.44140625" style="1" customWidth="1"/>
    <col min="9743" max="9979" width="8.6640625" style="1"/>
    <col min="9980" max="9980" width="16.44140625" style="1" customWidth="1"/>
    <col min="9981" max="9981" width="47" style="1" customWidth="1"/>
    <col min="9982" max="9990" width="4.33203125" style="1" customWidth="1"/>
    <col min="9991" max="9991" width="7" style="1" customWidth="1"/>
    <col min="9992" max="9992" width="5" style="1" customWidth="1"/>
    <col min="9993" max="9993" width="3.44140625" style="1" customWidth="1"/>
    <col min="9994" max="9994" width="5.44140625" style="1" customWidth="1"/>
    <col min="9995" max="9995" width="3.5546875" style="1" customWidth="1"/>
    <col min="9996" max="9996" width="34.44140625" style="1" customWidth="1"/>
    <col min="9997" max="9997" width="42" style="1" customWidth="1"/>
    <col min="9998" max="9998" width="33.44140625" style="1" customWidth="1"/>
    <col min="9999" max="10235" width="8.6640625" style="1"/>
    <col min="10236" max="10236" width="16.44140625" style="1" customWidth="1"/>
    <col min="10237" max="10237" width="47" style="1" customWidth="1"/>
    <col min="10238" max="10246" width="4.33203125" style="1" customWidth="1"/>
    <col min="10247" max="10247" width="7" style="1" customWidth="1"/>
    <col min="10248" max="10248" width="5" style="1" customWidth="1"/>
    <col min="10249" max="10249" width="3.44140625" style="1" customWidth="1"/>
    <col min="10250" max="10250" width="5.44140625" style="1" customWidth="1"/>
    <col min="10251" max="10251" width="3.5546875" style="1" customWidth="1"/>
    <col min="10252" max="10252" width="34.44140625" style="1" customWidth="1"/>
    <col min="10253" max="10253" width="42" style="1" customWidth="1"/>
    <col min="10254" max="10254" width="33.44140625" style="1" customWidth="1"/>
    <col min="10255" max="10491" width="8.6640625" style="1"/>
    <col min="10492" max="10492" width="16.44140625" style="1" customWidth="1"/>
    <col min="10493" max="10493" width="47" style="1" customWidth="1"/>
    <col min="10494" max="10502" width="4.33203125" style="1" customWidth="1"/>
    <col min="10503" max="10503" width="7" style="1" customWidth="1"/>
    <col min="10504" max="10504" width="5" style="1" customWidth="1"/>
    <col min="10505" max="10505" width="3.44140625" style="1" customWidth="1"/>
    <col min="10506" max="10506" width="5.44140625" style="1" customWidth="1"/>
    <col min="10507" max="10507" width="3.5546875" style="1" customWidth="1"/>
    <col min="10508" max="10508" width="34.44140625" style="1" customWidth="1"/>
    <col min="10509" max="10509" width="42" style="1" customWidth="1"/>
    <col min="10510" max="10510" width="33.44140625" style="1" customWidth="1"/>
    <col min="10511" max="10747" width="8.6640625" style="1"/>
    <col min="10748" max="10748" width="16.44140625" style="1" customWidth="1"/>
    <col min="10749" max="10749" width="47" style="1" customWidth="1"/>
    <col min="10750" max="10758" width="4.33203125" style="1" customWidth="1"/>
    <col min="10759" max="10759" width="7" style="1" customWidth="1"/>
    <col min="10760" max="10760" width="5" style="1" customWidth="1"/>
    <col min="10761" max="10761" width="3.44140625" style="1" customWidth="1"/>
    <col min="10762" max="10762" width="5.44140625" style="1" customWidth="1"/>
    <col min="10763" max="10763" width="3.5546875" style="1" customWidth="1"/>
    <col min="10764" max="10764" width="34.44140625" style="1" customWidth="1"/>
    <col min="10765" max="10765" width="42" style="1" customWidth="1"/>
    <col min="10766" max="10766" width="33.44140625" style="1" customWidth="1"/>
    <col min="10767" max="11003" width="8.6640625" style="1"/>
    <col min="11004" max="11004" width="16.44140625" style="1" customWidth="1"/>
    <col min="11005" max="11005" width="47" style="1" customWidth="1"/>
    <col min="11006" max="11014" width="4.33203125" style="1" customWidth="1"/>
    <col min="11015" max="11015" width="7" style="1" customWidth="1"/>
    <col min="11016" max="11016" width="5" style="1" customWidth="1"/>
    <col min="11017" max="11017" width="3.44140625" style="1" customWidth="1"/>
    <col min="11018" max="11018" width="5.44140625" style="1" customWidth="1"/>
    <col min="11019" max="11019" width="3.5546875" style="1" customWidth="1"/>
    <col min="11020" max="11020" width="34.44140625" style="1" customWidth="1"/>
    <col min="11021" max="11021" width="42" style="1" customWidth="1"/>
    <col min="11022" max="11022" width="33.44140625" style="1" customWidth="1"/>
    <col min="11023" max="11259" width="8.6640625" style="1"/>
    <col min="11260" max="11260" width="16.44140625" style="1" customWidth="1"/>
    <col min="11261" max="11261" width="47" style="1" customWidth="1"/>
    <col min="11262" max="11270" width="4.33203125" style="1" customWidth="1"/>
    <col min="11271" max="11271" width="7" style="1" customWidth="1"/>
    <col min="11272" max="11272" width="5" style="1" customWidth="1"/>
    <col min="11273" max="11273" width="3.44140625" style="1" customWidth="1"/>
    <col min="11274" max="11274" width="5.44140625" style="1" customWidth="1"/>
    <col min="11275" max="11275" width="3.5546875" style="1" customWidth="1"/>
    <col min="11276" max="11276" width="34.44140625" style="1" customWidth="1"/>
    <col min="11277" max="11277" width="42" style="1" customWidth="1"/>
    <col min="11278" max="11278" width="33.44140625" style="1" customWidth="1"/>
    <col min="11279" max="11515" width="8.6640625" style="1"/>
    <col min="11516" max="11516" width="16.44140625" style="1" customWidth="1"/>
    <col min="11517" max="11517" width="47" style="1" customWidth="1"/>
    <col min="11518" max="11526" width="4.33203125" style="1" customWidth="1"/>
    <col min="11527" max="11527" width="7" style="1" customWidth="1"/>
    <col min="11528" max="11528" width="5" style="1" customWidth="1"/>
    <col min="11529" max="11529" width="3.44140625" style="1" customWidth="1"/>
    <col min="11530" max="11530" width="5.44140625" style="1" customWidth="1"/>
    <col min="11531" max="11531" width="3.5546875" style="1" customWidth="1"/>
    <col min="11532" max="11532" width="34.44140625" style="1" customWidth="1"/>
    <col min="11533" max="11533" width="42" style="1" customWidth="1"/>
    <col min="11534" max="11534" width="33.44140625" style="1" customWidth="1"/>
    <col min="11535" max="11771" width="8.6640625" style="1"/>
    <col min="11772" max="11772" width="16.44140625" style="1" customWidth="1"/>
    <col min="11773" max="11773" width="47" style="1" customWidth="1"/>
    <col min="11774" max="11782" width="4.33203125" style="1" customWidth="1"/>
    <col min="11783" max="11783" width="7" style="1" customWidth="1"/>
    <col min="11784" max="11784" width="5" style="1" customWidth="1"/>
    <col min="11785" max="11785" width="3.44140625" style="1" customWidth="1"/>
    <col min="11786" max="11786" width="5.44140625" style="1" customWidth="1"/>
    <col min="11787" max="11787" width="3.5546875" style="1" customWidth="1"/>
    <col min="11788" max="11788" width="34.44140625" style="1" customWidth="1"/>
    <col min="11789" max="11789" width="42" style="1" customWidth="1"/>
    <col min="11790" max="11790" width="33.44140625" style="1" customWidth="1"/>
    <col min="11791" max="12027" width="8.6640625" style="1"/>
    <col min="12028" max="12028" width="16.44140625" style="1" customWidth="1"/>
    <col min="12029" max="12029" width="47" style="1" customWidth="1"/>
    <col min="12030" max="12038" width="4.33203125" style="1" customWidth="1"/>
    <col min="12039" max="12039" width="7" style="1" customWidth="1"/>
    <col min="12040" max="12040" width="5" style="1" customWidth="1"/>
    <col min="12041" max="12041" width="3.44140625" style="1" customWidth="1"/>
    <col min="12042" max="12042" width="5.44140625" style="1" customWidth="1"/>
    <col min="12043" max="12043" width="3.5546875" style="1" customWidth="1"/>
    <col min="12044" max="12044" width="34.44140625" style="1" customWidth="1"/>
    <col min="12045" max="12045" width="42" style="1" customWidth="1"/>
    <col min="12046" max="12046" width="33.44140625" style="1" customWidth="1"/>
    <col min="12047" max="12283" width="8.6640625" style="1"/>
    <col min="12284" max="12284" width="16.44140625" style="1" customWidth="1"/>
    <col min="12285" max="12285" width="47" style="1" customWidth="1"/>
    <col min="12286" max="12294" width="4.33203125" style="1" customWidth="1"/>
    <col min="12295" max="12295" width="7" style="1" customWidth="1"/>
    <col min="12296" max="12296" width="5" style="1" customWidth="1"/>
    <col min="12297" max="12297" width="3.44140625" style="1" customWidth="1"/>
    <col min="12298" max="12298" width="5.44140625" style="1" customWidth="1"/>
    <col min="12299" max="12299" width="3.5546875" style="1" customWidth="1"/>
    <col min="12300" max="12300" width="34.44140625" style="1" customWidth="1"/>
    <col min="12301" max="12301" width="42" style="1" customWidth="1"/>
    <col min="12302" max="12302" width="33.44140625" style="1" customWidth="1"/>
    <col min="12303" max="12539" width="8.6640625" style="1"/>
    <col min="12540" max="12540" width="16.44140625" style="1" customWidth="1"/>
    <col min="12541" max="12541" width="47" style="1" customWidth="1"/>
    <col min="12542" max="12550" width="4.33203125" style="1" customWidth="1"/>
    <col min="12551" max="12551" width="7" style="1" customWidth="1"/>
    <col min="12552" max="12552" width="5" style="1" customWidth="1"/>
    <col min="12553" max="12553" width="3.44140625" style="1" customWidth="1"/>
    <col min="12554" max="12554" width="5.44140625" style="1" customWidth="1"/>
    <col min="12555" max="12555" width="3.5546875" style="1" customWidth="1"/>
    <col min="12556" max="12556" width="34.44140625" style="1" customWidth="1"/>
    <col min="12557" max="12557" width="42" style="1" customWidth="1"/>
    <col min="12558" max="12558" width="33.44140625" style="1" customWidth="1"/>
    <col min="12559" max="12795" width="8.6640625" style="1"/>
    <col min="12796" max="12796" width="16.44140625" style="1" customWidth="1"/>
    <col min="12797" max="12797" width="47" style="1" customWidth="1"/>
    <col min="12798" max="12806" width="4.33203125" style="1" customWidth="1"/>
    <col min="12807" max="12807" width="7" style="1" customWidth="1"/>
    <col min="12808" max="12808" width="5" style="1" customWidth="1"/>
    <col min="12809" max="12809" width="3.44140625" style="1" customWidth="1"/>
    <col min="12810" max="12810" width="5.44140625" style="1" customWidth="1"/>
    <col min="12811" max="12811" width="3.5546875" style="1" customWidth="1"/>
    <col min="12812" max="12812" width="34.44140625" style="1" customWidth="1"/>
    <col min="12813" max="12813" width="42" style="1" customWidth="1"/>
    <col min="12814" max="12814" width="33.44140625" style="1" customWidth="1"/>
    <col min="12815" max="13051" width="8.6640625" style="1"/>
    <col min="13052" max="13052" width="16.44140625" style="1" customWidth="1"/>
    <col min="13053" max="13053" width="47" style="1" customWidth="1"/>
    <col min="13054" max="13062" width="4.33203125" style="1" customWidth="1"/>
    <col min="13063" max="13063" width="7" style="1" customWidth="1"/>
    <col min="13064" max="13064" width="5" style="1" customWidth="1"/>
    <col min="13065" max="13065" width="3.44140625" style="1" customWidth="1"/>
    <col min="13066" max="13066" width="5.44140625" style="1" customWidth="1"/>
    <col min="13067" max="13067" width="3.5546875" style="1" customWidth="1"/>
    <col min="13068" max="13068" width="34.44140625" style="1" customWidth="1"/>
    <col min="13069" max="13069" width="42" style="1" customWidth="1"/>
    <col min="13070" max="13070" width="33.44140625" style="1" customWidth="1"/>
    <col min="13071" max="13307" width="8.6640625" style="1"/>
    <col min="13308" max="13308" width="16.44140625" style="1" customWidth="1"/>
    <col min="13309" max="13309" width="47" style="1" customWidth="1"/>
    <col min="13310" max="13318" width="4.33203125" style="1" customWidth="1"/>
    <col min="13319" max="13319" width="7" style="1" customWidth="1"/>
    <col min="13320" max="13320" width="5" style="1" customWidth="1"/>
    <col min="13321" max="13321" width="3.44140625" style="1" customWidth="1"/>
    <col min="13322" max="13322" width="5.44140625" style="1" customWidth="1"/>
    <col min="13323" max="13323" width="3.5546875" style="1" customWidth="1"/>
    <col min="13324" max="13324" width="34.44140625" style="1" customWidth="1"/>
    <col min="13325" max="13325" width="42" style="1" customWidth="1"/>
    <col min="13326" max="13326" width="33.44140625" style="1" customWidth="1"/>
    <col min="13327" max="13563" width="8.6640625" style="1"/>
    <col min="13564" max="13564" width="16.44140625" style="1" customWidth="1"/>
    <col min="13565" max="13565" width="47" style="1" customWidth="1"/>
    <col min="13566" max="13574" width="4.33203125" style="1" customWidth="1"/>
    <col min="13575" max="13575" width="7" style="1" customWidth="1"/>
    <col min="13576" max="13576" width="5" style="1" customWidth="1"/>
    <col min="13577" max="13577" width="3.44140625" style="1" customWidth="1"/>
    <col min="13578" max="13578" width="5.44140625" style="1" customWidth="1"/>
    <col min="13579" max="13579" width="3.5546875" style="1" customWidth="1"/>
    <col min="13580" max="13580" width="34.44140625" style="1" customWidth="1"/>
    <col min="13581" max="13581" width="42" style="1" customWidth="1"/>
    <col min="13582" max="13582" width="33.44140625" style="1" customWidth="1"/>
    <col min="13583" max="13819" width="8.6640625" style="1"/>
    <col min="13820" max="13820" width="16.44140625" style="1" customWidth="1"/>
    <col min="13821" max="13821" width="47" style="1" customWidth="1"/>
    <col min="13822" max="13830" width="4.33203125" style="1" customWidth="1"/>
    <col min="13831" max="13831" width="7" style="1" customWidth="1"/>
    <col min="13832" max="13832" width="5" style="1" customWidth="1"/>
    <col min="13833" max="13833" width="3.44140625" style="1" customWidth="1"/>
    <col min="13834" max="13834" width="5.44140625" style="1" customWidth="1"/>
    <col min="13835" max="13835" width="3.5546875" style="1" customWidth="1"/>
    <col min="13836" max="13836" width="34.44140625" style="1" customWidth="1"/>
    <col min="13837" max="13837" width="42" style="1" customWidth="1"/>
    <col min="13838" max="13838" width="33.44140625" style="1" customWidth="1"/>
    <col min="13839" max="14075" width="8.6640625" style="1"/>
    <col min="14076" max="14076" width="16.44140625" style="1" customWidth="1"/>
    <col min="14077" max="14077" width="47" style="1" customWidth="1"/>
    <col min="14078" max="14086" width="4.33203125" style="1" customWidth="1"/>
    <col min="14087" max="14087" width="7" style="1" customWidth="1"/>
    <col min="14088" max="14088" width="5" style="1" customWidth="1"/>
    <col min="14089" max="14089" width="3.44140625" style="1" customWidth="1"/>
    <col min="14090" max="14090" width="5.44140625" style="1" customWidth="1"/>
    <col min="14091" max="14091" width="3.5546875" style="1" customWidth="1"/>
    <col min="14092" max="14092" width="34.44140625" style="1" customWidth="1"/>
    <col min="14093" max="14093" width="42" style="1" customWidth="1"/>
    <col min="14094" max="14094" width="33.44140625" style="1" customWidth="1"/>
    <col min="14095" max="14331" width="8.6640625" style="1"/>
    <col min="14332" max="14332" width="16.44140625" style="1" customWidth="1"/>
    <col min="14333" max="14333" width="47" style="1" customWidth="1"/>
    <col min="14334" max="14342" width="4.33203125" style="1" customWidth="1"/>
    <col min="14343" max="14343" width="7" style="1" customWidth="1"/>
    <col min="14344" max="14344" width="5" style="1" customWidth="1"/>
    <col min="14345" max="14345" width="3.44140625" style="1" customWidth="1"/>
    <col min="14346" max="14346" width="5.44140625" style="1" customWidth="1"/>
    <col min="14347" max="14347" width="3.5546875" style="1" customWidth="1"/>
    <col min="14348" max="14348" width="34.44140625" style="1" customWidth="1"/>
    <col min="14349" max="14349" width="42" style="1" customWidth="1"/>
    <col min="14350" max="14350" width="33.44140625" style="1" customWidth="1"/>
    <col min="14351" max="14587" width="8.6640625" style="1"/>
    <col min="14588" max="14588" width="16.44140625" style="1" customWidth="1"/>
    <col min="14589" max="14589" width="47" style="1" customWidth="1"/>
    <col min="14590" max="14598" width="4.33203125" style="1" customWidth="1"/>
    <col min="14599" max="14599" width="7" style="1" customWidth="1"/>
    <col min="14600" max="14600" width="5" style="1" customWidth="1"/>
    <col min="14601" max="14601" width="3.44140625" style="1" customWidth="1"/>
    <col min="14602" max="14602" width="5.44140625" style="1" customWidth="1"/>
    <col min="14603" max="14603" width="3.5546875" style="1" customWidth="1"/>
    <col min="14604" max="14604" width="34.44140625" style="1" customWidth="1"/>
    <col min="14605" max="14605" width="42" style="1" customWidth="1"/>
    <col min="14606" max="14606" width="33.44140625" style="1" customWidth="1"/>
    <col min="14607" max="14843" width="8.6640625" style="1"/>
    <col min="14844" max="14844" width="16.44140625" style="1" customWidth="1"/>
    <col min="14845" max="14845" width="47" style="1" customWidth="1"/>
    <col min="14846" max="14854" width="4.33203125" style="1" customWidth="1"/>
    <col min="14855" max="14855" width="7" style="1" customWidth="1"/>
    <col min="14856" max="14856" width="5" style="1" customWidth="1"/>
    <col min="14857" max="14857" width="3.44140625" style="1" customWidth="1"/>
    <col min="14858" max="14858" width="5.44140625" style="1" customWidth="1"/>
    <col min="14859" max="14859" width="3.5546875" style="1" customWidth="1"/>
    <col min="14860" max="14860" width="34.44140625" style="1" customWidth="1"/>
    <col min="14861" max="14861" width="42" style="1" customWidth="1"/>
    <col min="14862" max="14862" width="33.44140625" style="1" customWidth="1"/>
    <col min="14863" max="15099" width="8.6640625" style="1"/>
    <col min="15100" max="15100" width="16.44140625" style="1" customWidth="1"/>
    <col min="15101" max="15101" width="47" style="1" customWidth="1"/>
    <col min="15102" max="15110" width="4.33203125" style="1" customWidth="1"/>
    <col min="15111" max="15111" width="7" style="1" customWidth="1"/>
    <col min="15112" max="15112" width="5" style="1" customWidth="1"/>
    <col min="15113" max="15113" width="3.44140625" style="1" customWidth="1"/>
    <col min="15114" max="15114" width="5.44140625" style="1" customWidth="1"/>
    <col min="15115" max="15115" width="3.5546875" style="1" customWidth="1"/>
    <col min="15116" max="15116" width="34.44140625" style="1" customWidth="1"/>
    <col min="15117" max="15117" width="42" style="1" customWidth="1"/>
    <col min="15118" max="15118" width="33.44140625" style="1" customWidth="1"/>
    <col min="15119" max="15355" width="8.6640625" style="1"/>
    <col min="15356" max="15356" width="16.44140625" style="1" customWidth="1"/>
    <col min="15357" max="15357" width="47" style="1" customWidth="1"/>
    <col min="15358" max="15366" width="4.33203125" style="1" customWidth="1"/>
    <col min="15367" max="15367" width="7" style="1" customWidth="1"/>
    <col min="15368" max="15368" width="5" style="1" customWidth="1"/>
    <col min="15369" max="15369" width="3.44140625" style="1" customWidth="1"/>
    <col min="15370" max="15370" width="5.44140625" style="1" customWidth="1"/>
    <col min="15371" max="15371" width="3.5546875" style="1" customWidth="1"/>
    <col min="15372" max="15372" width="34.44140625" style="1" customWidth="1"/>
    <col min="15373" max="15373" width="42" style="1" customWidth="1"/>
    <col min="15374" max="15374" width="33.44140625" style="1" customWidth="1"/>
    <col min="15375" max="15611" width="8.6640625" style="1"/>
    <col min="15612" max="15612" width="16.44140625" style="1" customWidth="1"/>
    <col min="15613" max="15613" width="47" style="1" customWidth="1"/>
    <col min="15614" max="15622" width="4.33203125" style="1" customWidth="1"/>
    <col min="15623" max="15623" width="7" style="1" customWidth="1"/>
    <col min="15624" max="15624" width="5" style="1" customWidth="1"/>
    <col min="15625" max="15625" width="3.44140625" style="1" customWidth="1"/>
    <col min="15626" max="15626" width="5.44140625" style="1" customWidth="1"/>
    <col min="15627" max="15627" width="3.5546875" style="1" customWidth="1"/>
    <col min="15628" max="15628" width="34.44140625" style="1" customWidth="1"/>
    <col min="15629" max="15629" width="42" style="1" customWidth="1"/>
    <col min="15630" max="15630" width="33.44140625" style="1" customWidth="1"/>
    <col min="15631" max="15867" width="8.6640625" style="1"/>
    <col min="15868" max="15868" width="16.44140625" style="1" customWidth="1"/>
    <col min="15869" max="15869" width="47" style="1" customWidth="1"/>
    <col min="15870" max="15878" width="4.33203125" style="1" customWidth="1"/>
    <col min="15879" max="15879" width="7" style="1" customWidth="1"/>
    <col min="15880" max="15880" width="5" style="1" customWidth="1"/>
    <col min="15881" max="15881" width="3.44140625" style="1" customWidth="1"/>
    <col min="15882" max="15882" width="5.44140625" style="1" customWidth="1"/>
    <col min="15883" max="15883" width="3.5546875" style="1" customWidth="1"/>
    <col min="15884" max="15884" width="34.44140625" style="1" customWidth="1"/>
    <col min="15885" max="15885" width="42" style="1" customWidth="1"/>
    <col min="15886" max="15886" width="33.44140625" style="1" customWidth="1"/>
    <col min="15887" max="16123" width="8.6640625" style="1"/>
    <col min="16124" max="16124" width="16.44140625" style="1" customWidth="1"/>
    <col min="16125" max="16125" width="47" style="1" customWidth="1"/>
    <col min="16126" max="16134" width="4.33203125" style="1" customWidth="1"/>
    <col min="16135" max="16135" width="7" style="1" customWidth="1"/>
    <col min="16136" max="16136" width="5" style="1" customWidth="1"/>
    <col min="16137" max="16137" width="3.44140625" style="1" customWidth="1"/>
    <col min="16138" max="16138" width="5.44140625" style="1" customWidth="1"/>
    <col min="16139" max="16139" width="3.5546875" style="1" customWidth="1"/>
    <col min="16140" max="16140" width="34.44140625" style="1" customWidth="1"/>
    <col min="16141" max="16141" width="42" style="1" customWidth="1"/>
    <col min="16142" max="16142" width="33.44140625" style="1" customWidth="1"/>
    <col min="16143" max="16384" width="8.6640625" style="1"/>
  </cols>
  <sheetData>
    <row r="1" spans="1:15" ht="25.5" customHeight="1" x14ac:dyDescent="0.3">
      <c r="A1" s="158" t="s">
        <v>197</v>
      </c>
      <c r="B1" s="158"/>
      <c r="C1" s="158"/>
      <c r="D1" s="158"/>
      <c r="E1" s="158"/>
      <c r="F1" s="158"/>
      <c r="G1" s="158"/>
      <c r="H1" s="158"/>
      <c r="I1" s="159"/>
      <c r="J1" s="159"/>
      <c r="K1" s="159"/>
      <c r="L1" s="159"/>
      <c r="M1" s="159"/>
      <c r="N1" s="159"/>
      <c r="O1" s="159"/>
    </row>
    <row r="2" spans="1:15" ht="21" customHeight="1" thickBot="1" x14ac:dyDescent="0.35">
      <c r="A2" s="160" t="s">
        <v>231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66"/>
      <c r="N2" s="2"/>
    </row>
    <row r="3" spans="1:15" ht="42" customHeight="1" thickTop="1" thickBot="1" x14ac:dyDescent="0.35">
      <c r="A3" s="3" t="s">
        <v>198</v>
      </c>
      <c r="B3" s="3" t="s">
        <v>199</v>
      </c>
      <c r="C3" s="161" t="s">
        <v>200</v>
      </c>
      <c r="D3" s="161"/>
      <c r="E3" s="161"/>
      <c r="F3" s="161"/>
      <c r="G3" s="162" t="s">
        <v>201</v>
      </c>
      <c r="H3" s="162"/>
      <c r="I3" s="162"/>
      <c r="J3" s="162"/>
      <c r="K3" s="67" t="s">
        <v>202</v>
      </c>
      <c r="L3" s="68" t="s">
        <v>246</v>
      </c>
      <c r="M3" s="78" t="s">
        <v>199</v>
      </c>
      <c r="N3" s="4" t="s">
        <v>203</v>
      </c>
      <c r="O3" s="4" t="s">
        <v>204</v>
      </c>
    </row>
    <row r="4" spans="1:15" ht="15" customHeight="1" thickTop="1" thickBot="1" x14ac:dyDescent="0.35">
      <c r="A4" s="105"/>
      <c r="B4" s="105"/>
      <c r="C4" s="108">
        <v>1</v>
      </c>
      <c r="D4" s="109">
        <v>2</v>
      </c>
      <c r="E4" s="109">
        <v>3</v>
      </c>
      <c r="F4" s="109">
        <v>4</v>
      </c>
      <c r="G4" s="110" t="s">
        <v>188</v>
      </c>
      <c r="H4" s="111" t="s">
        <v>189</v>
      </c>
      <c r="I4" s="111" t="s">
        <v>190</v>
      </c>
      <c r="J4" s="109" t="s">
        <v>191</v>
      </c>
      <c r="K4" s="106"/>
      <c r="L4" s="107"/>
      <c r="M4" s="112"/>
      <c r="N4" s="112"/>
      <c r="O4" s="113"/>
    </row>
    <row r="5" spans="1:15" ht="12.75" customHeight="1" thickTop="1" x14ac:dyDescent="0.3">
      <c r="A5" s="115" t="s">
        <v>212</v>
      </c>
      <c r="B5" s="102"/>
      <c r="C5" s="103"/>
      <c r="D5" s="103"/>
      <c r="E5" s="103"/>
      <c r="F5" s="103"/>
      <c r="G5" s="115"/>
      <c r="H5" s="103"/>
      <c r="I5" s="103"/>
      <c r="J5" s="102"/>
      <c r="K5" s="104"/>
      <c r="L5" s="104"/>
      <c r="M5" s="104"/>
      <c r="N5" s="104"/>
      <c r="O5" s="104"/>
    </row>
    <row r="6" spans="1:15" ht="12.75" customHeight="1" x14ac:dyDescent="0.3">
      <c r="A6" s="116" t="s">
        <v>210</v>
      </c>
      <c r="B6" s="5"/>
      <c r="C6" s="6"/>
      <c r="D6" s="6"/>
      <c r="E6" s="6"/>
      <c r="F6" s="6"/>
      <c r="G6" s="116"/>
      <c r="H6" s="6"/>
      <c r="I6" s="6"/>
      <c r="J6" s="6"/>
      <c r="K6" s="47"/>
      <c r="L6" s="47"/>
      <c r="M6" s="47"/>
      <c r="N6" s="47"/>
      <c r="O6" s="47"/>
    </row>
    <row r="7" spans="1:15" ht="12.75" customHeight="1" x14ac:dyDescent="0.3">
      <c r="A7" s="117" t="s">
        <v>1</v>
      </c>
      <c r="B7" s="64" t="s">
        <v>44</v>
      </c>
      <c r="C7" s="7"/>
      <c r="D7" s="8" t="s">
        <v>0</v>
      </c>
      <c r="E7" s="8"/>
      <c r="F7" s="8" t="s">
        <v>0</v>
      </c>
      <c r="G7" s="9">
        <v>2</v>
      </c>
      <c r="H7" s="8"/>
      <c r="I7" s="8"/>
      <c r="J7" s="10"/>
      <c r="K7" s="11">
        <v>4</v>
      </c>
      <c r="L7" s="11" t="s">
        <v>192</v>
      </c>
      <c r="M7" s="12" t="s">
        <v>88</v>
      </c>
      <c r="N7" s="12" t="s">
        <v>130</v>
      </c>
      <c r="O7" s="13" t="s">
        <v>237</v>
      </c>
    </row>
    <row r="8" spans="1:15" ht="12.75" customHeight="1" x14ac:dyDescent="0.3">
      <c r="A8" s="118" t="s">
        <v>2</v>
      </c>
      <c r="B8" s="64" t="s">
        <v>45</v>
      </c>
      <c r="C8" s="7" t="s">
        <v>0</v>
      </c>
      <c r="D8" s="8"/>
      <c r="E8" s="8" t="s">
        <v>0</v>
      </c>
      <c r="F8" s="14"/>
      <c r="G8" s="9">
        <v>2</v>
      </c>
      <c r="H8" s="8"/>
      <c r="I8" s="8"/>
      <c r="J8" s="10"/>
      <c r="K8" s="11">
        <v>4</v>
      </c>
      <c r="L8" s="11" t="s">
        <v>192</v>
      </c>
      <c r="M8" s="12" t="s">
        <v>89</v>
      </c>
      <c r="N8" s="13" t="s">
        <v>156</v>
      </c>
      <c r="O8" s="12" t="s">
        <v>238</v>
      </c>
    </row>
    <row r="9" spans="1:15" ht="12.75" customHeight="1" x14ac:dyDescent="0.3">
      <c r="A9" s="118" t="s">
        <v>3</v>
      </c>
      <c r="B9" s="64" t="s">
        <v>46</v>
      </c>
      <c r="C9" s="7" t="s">
        <v>0</v>
      </c>
      <c r="D9" s="8"/>
      <c r="E9" s="8" t="s">
        <v>0</v>
      </c>
      <c r="F9" s="14"/>
      <c r="G9" s="9">
        <v>2</v>
      </c>
      <c r="H9" s="8"/>
      <c r="I9" s="8"/>
      <c r="J9" s="10"/>
      <c r="K9" s="11">
        <v>4</v>
      </c>
      <c r="L9" s="11" t="s">
        <v>192</v>
      </c>
      <c r="M9" s="12" t="s">
        <v>90</v>
      </c>
      <c r="N9" s="12" t="s">
        <v>132</v>
      </c>
      <c r="O9" s="12" t="s">
        <v>239</v>
      </c>
    </row>
    <row r="10" spans="1:15" ht="12.75" customHeight="1" x14ac:dyDescent="0.3">
      <c r="A10" s="118" t="s">
        <v>4</v>
      </c>
      <c r="B10" s="64" t="s">
        <v>47</v>
      </c>
      <c r="C10" s="7" t="s">
        <v>0</v>
      </c>
      <c r="D10" s="8"/>
      <c r="E10" s="8" t="s">
        <v>0</v>
      </c>
      <c r="F10" s="14"/>
      <c r="G10" s="9">
        <v>2</v>
      </c>
      <c r="H10" s="8"/>
      <c r="I10" s="8"/>
      <c r="J10" s="10"/>
      <c r="K10" s="11">
        <v>4</v>
      </c>
      <c r="L10" s="11" t="s">
        <v>192</v>
      </c>
      <c r="M10" s="12" t="s">
        <v>91</v>
      </c>
      <c r="N10" s="12" t="s">
        <v>133</v>
      </c>
      <c r="O10" s="12" t="s">
        <v>239</v>
      </c>
    </row>
    <row r="11" spans="1:15" ht="12.75" customHeight="1" x14ac:dyDescent="0.3">
      <c r="A11" s="118" t="s">
        <v>5</v>
      </c>
      <c r="B11" s="64" t="s">
        <v>48</v>
      </c>
      <c r="C11" s="7"/>
      <c r="D11" s="8" t="s">
        <v>0</v>
      </c>
      <c r="E11" s="8"/>
      <c r="F11" s="14" t="s">
        <v>0</v>
      </c>
      <c r="G11" s="9">
        <v>2</v>
      </c>
      <c r="H11" s="8"/>
      <c r="I11" s="8"/>
      <c r="J11" s="10"/>
      <c r="K11" s="11">
        <v>4</v>
      </c>
      <c r="L11" s="11" t="s">
        <v>192</v>
      </c>
      <c r="M11" s="12" t="s">
        <v>92</v>
      </c>
      <c r="N11" s="12" t="s">
        <v>134</v>
      </c>
      <c r="O11" s="12" t="s">
        <v>239</v>
      </c>
    </row>
    <row r="12" spans="1:15" ht="12.75" customHeight="1" x14ac:dyDescent="0.3">
      <c r="A12" s="118" t="s">
        <v>6</v>
      </c>
      <c r="B12" s="64" t="s">
        <v>49</v>
      </c>
      <c r="C12" s="7"/>
      <c r="D12" s="8" t="s">
        <v>0</v>
      </c>
      <c r="E12" s="8"/>
      <c r="F12" s="14" t="s">
        <v>0</v>
      </c>
      <c r="G12" s="9">
        <v>2</v>
      </c>
      <c r="H12" s="8"/>
      <c r="I12" s="8"/>
      <c r="J12" s="10"/>
      <c r="K12" s="11">
        <v>4</v>
      </c>
      <c r="L12" s="11" t="s">
        <v>192</v>
      </c>
      <c r="M12" s="12" t="s">
        <v>49</v>
      </c>
      <c r="N12" s="12" t="s">
        <v>135</v>
      </c>
      <c r="O12" s="13" t="s">
        <v>237</v>
      </c>
    </row>
    <row r="13" spans="1:15" ht="12.75" customHeight="1" x14ac:dyDescent="0.3">
      <c r="A13" s="118" t="s">
        <v>7</v>
      </c>
      <c r="B13" s="64" t="s">
        <v>50</v>
      </c>
      <c r="C13" s="7"/>
      <c r="D13" s="8" t="s">
        <v>0</v>
      </c>
      <c r="E13" s="8"/>
      <c r="F13" s="14" t="s">
        <v>0</v>
      </c>
      <c r="G13" s="9">
        <v>2</v>
      </c>
      <c r="H13" s="8"/>
      <c r="I13" s="8"/>
      <c r="J13" s="10"/>
      <c r="K13" s="11">
        <v>4</v>
      </c>
      <c r="L13" s="11" t="s">
        <v>192</v>
      </c>
      <c r="M13" s="12" t="s">
        <v>93</v>
      </c>
      <c r="N13" s="12" t="s">
        <v>134</v>
      </c>
      <c r="O13" s="12" t="s">
        <v>239</v>
      </c>
    </row>
    <row r="14" spans="1:15" ht="12.75" customHeight="1" x14ac:dyDescent="0.3">
      <c r="A14" s="163" t="s">
        <v>232</v>
      </c>
      <c r="B14" s="163"/>
      <c r="C14" s="15"/>
      <c r="D14" s="16"/>
      <c r="E14" s="16"/>
      <c r="F14" s="17"/>
      <c r="G14" s="164">
        <f>SUM(C14:F14)</f>
        <v>0</v>
      </c>
      <c r="H14" s="165"/>
      <c r="I14" s="165"/>
      <c r="J14" s="165"/>
      <c r="K14" s="166"/>
      <c r="L14" s="18"/>
      <c r="M14" s="19"/>
      <c r="N14" s="19"/>
      <c r="O14" s="19"/>
    </row>
    <row r="15" spans="1:15" ht="12.75" customHeight="1" x14ac:dyDescent="0.3">
      <c r="A15" s="167" t="s">
        <v>234</v>
      </c>
      <c r="B15" s="167"/>
      <c r="C15" s="20"/>
      <c r="D15" s="21"/>
      <c r="E15" s="21">
        <f>SUMIF(E5:E13,"=x",$K5:$K13)</f>
        <v>0</v>
      </c>
      <c r="F15" s="21">
        <f>SUMIF(F5:F13,"=x",$K5:$K13)</f>
        <v>0</v>
      </c>
      <c r="G15" s="169">
        <v>8</v>
      </c>
      <c r="H15" s="170"/>
      <c r="I15" s="170"/>
      <c r="J15" s="170"/>
      <c r="K15" s="171"/>
      <c r="L15" s="22"/>
      <c r="M15" s="19"/>
      <c r="N15" s="19"/>
      <c r="O15" s="19"/>
    </row>
    <row r="16" spans="1:15" ht="12.75" customHeight="1" x14ac:dyDescent="0.3">
      <c r="A16" s="168" t="s">
        <v>233</v>
      </c>
      <c r="B16" s="168"/>
      <c r="C16" s="23"/>
      <c r="D16" s="24"/>
      <c r="E16" s="24"/>
      <c r="F16" s="25"/>
      <c r="G16" s="172">
        <f>SUM(C16:F16)</f>
        <v>0</v>
      </c>
      <c r="H16" s="173"/>
      <c r="I16" s="173"/>
      <c r="J16" s="173"/>
      <c r="K16" s="174"/>
      <c r="L16" s="26"/>
      <c r="M16" s="19"/>
      <c r="N16" s="19"/>
      <c r="O16" s="19"/>
    </row>
    <row r="17" spans="1:15" ht="12.75" customHeight="1" x14ac:dyDescent="0.3">
      <c r="A17" s="27" t="s">
        <v>277</v>
      </c>
      <c r="B17" s="28"/>
      <c r="C17" s="27"/>
      <c r="D17" s="28"/>
      <c r="E17" s="28"/>
      <c r="F17" s="28"/>
      <c r="G17" s="27"/>
      <c r="H17" s="28"/>
      <c r="I17" s="28"/>
      <c r="J17" s="28"/>
      <c r="K17" s="39"/>
      <c r="L17" s="30"/>
      <c r="M17" s="47"/>
      <c r="N17" s="47"/>
      <c r="O17" s="47"/>
    </row>
    <row r="18" spans="1:15" ht="12.75" customHeight="1" x14ac:dyDescent="0.3">
      <c r="A18" s="27" t="s">
        <v>278</v>
      </c>
      <c r="B18" s="28"/>
      <c r="C18" s="27"/>
      <c r="D18" s="28"/>
      <c r="E18" s="28"/>
      <c r="F18" s="28"/>
      <c r="G18" s="27"/>
      <c r="H18" s="28"/>
      <c r="I18" s="28"/>
      <c r="J18" s="28"/>
      <c r="K18" s="39"/>
      <c r="L18" s="30"/>
      <c r="M18" s="47"/>
      <c r="N18" s="47"/>
      <c r="O18" s="47"/>
    </row>
    <row r="19" spans="1:15" ht="12.75" customHeight="1" x14ac:dyDescent="0.3">
      <c r="A19" s="76" t="s">
        <v>213</v>
      </c>
      <c r="B19" s="73"/>
      <c r="C19" s="76"/>
      <c r="D19" s="73"/>
      <c r="E19" s="73"/>
      <c r="F19" s="73"/>
      <c r="G19" s="76"/>
      <c r="H19" s="73"/>
      <c r="I19" s="73"/>
      <c r="J19" s="73"/>
      <c r="K19" s="124"/>
      <c r="L19" s="74"/>
      <c r="M19" s="75"/>
      <c r="N19" s="75"/>
      <c r="O19" s="75"/>
    </row>
    <row r="20" spans="1:15" ht="12.75" customHeight="1" x14ac:dyDescent="0.3">
      <c r="A20" s="118" t="s">
        <v>8</v>
      </c>
      <c r="B20" s="58" t="s">
        <v>51</v>
      </c>
      <c r="C20" s="9"/>
      <c r="D20" s="8" t="s">
        <v>193</v>
      </c>
      <c r="E20" s="8"/>
      <c r="F20" s="33"/>
      <c r="G20" s="7">
        <v>2</v>
      </c>
      <c r="H20" s="8"/>
      <c r="I20" s="8"/>
      <c r="J20" s="57"/>
      <c r="K20" s="11">
        <v>4</v>
      </c>
      <c r="L20" s="11" t="s">
        <v>192</v>
      </c>
      <c r="M20" s="12" t="s">
        <v>94</v>
      </c>
      <c r="N20" s="13" t="s">
        <v>146</v>
      </c>
      <c r="O20" s="12" t="s">
        <v>242</v>
      </c>
    </row>
    <row r="21" spans="1:15" ht="12.75" customHeight="1" x14ac:dyDescent="0.3">
      <c r="A21" s="118" t="s">
        <v>9</v>
      </c>
      <c r="B21" s="58" t="s">
        <v>52</v>
      </c>
      <c r="C21" s="9"/>
      <c r="D21" s="8" t="s">
        <v>193</v>
      </c>
      <c r="E21" s="8"/>
      <c r="F21" s="33"/>
      <c r="G21" s="7">
        <v>3</v>
      </c>
      <c r="H21" s="8"/>
      <c r="I21" s="8"/>
      <c r="J21" s="57"/>
      <c r="K21" s="11">
        <v>4</v>
      </c>
      <c r="L21" s="11" t="s">
        <v>192</v>
      </c>
      <c r="M21" s="12" t="s">
        <v>95</v>
      </c>
      <c r="N21" s="13" t="s">
        <v>136</v>
      </c>
      <c r="O21" s="12" t="s">
        <v>239</v>
      </c>
    </row>
    <row r="22" spans="1:15" ht="12.75" customHeight="1" x14ac:dyDescent="0.3">
      <c r="A22" s="118" t="s">
        <v>10</v>
      </c>
      <c r="B22" s="58" t="s">
        <v>53</v>
      </c>
      <c r="C22" s="150" t="s">
        <v>193</v>
      </c>
      <c r="D22" s="8"/>
      <c r="E22" s="8"/>
      <c r="F22" s="33"/>
      <c r="G22" s="7">
        <v>2</v>
      </c>
      <c r="H22" s="8"/>
      <c r="I22" s="8"/>
      <c r="J22" s="57"/>
      <c r="K22" s="11">
        <v>4</v>
      </c>
      <c r="L22" s="11" t="s">
        <v>192</v>
      </c>
      <c r="M22" s="12" t="s">
        <v>96</v>
      </c>
      <c r="N22" s="13" t="s">
        <v>137</v>
      </c>
      <c r="O22" s="12" t="s">
        <v>236</v>
      </c>
    </row>
    <row r="23" spans="1:15" ht="12.75" customHeight="1" x14ac:dyDescent="0.3">
      <c r="A23" s="118" t="s">
        <v>11</v>
      </c>
      <c r="B23" s="58" t="s">
        <v>54</v>
      </c>
      <c r="C23" s="150" t="s">
        <v>193</v>
      </c>
      <c r="D23" s="8"/>
      <c r="E23" s="8"/>
      <c r="F23" s="33"/>
      <c r="G23" s="7">
        <v>2</v>
      </c>
      <c r="H23" s="8"/>
      <c r="I23" s="8"/>
      <c r="J23" s="57"/>
      <c r="K23" s="11">
        <v>4</v>
      </c>
      <c r="L23" s="11" t="s">
        <v>192</v>
      </c>
      <c r="M23" s="12" t="s">
        <v>97</v>
      </c>
      <c r="N23" s="13" t="s">
        <v>138</v>
      </c>
      <c r="O23" s="12" t="s">
        <v>238</v>
      </c>
    </row>
    <row r="24" spans="1:15" ht="12.75" customHeight="1" x14ac:dyDescent="0.3">
      <c r="A24" s="118" t="s">
        <v>12</v>
      </c>
      <c r="B24" s="58" t="s">
        <v>55</v>
      </c>
      <c r="C24" s="9"/>
      <c r="D24" s="8" t="s">
        <v>193</v>
      </c>
      <c r="E24" s="8"/>
      <c r="F24" s="33"/>
      <c r="G24" s="7">
        <v>2</v>
      </c>
      <c r="H24" s="8"/>
      <c r="I24" s="8"/>
      <c r="J24" s="57"/>
      <c r="K24" s="11">
        <v>4</v>
      </c>
      <c r="L24" s="11" t="s">
        <v>192</v>
      </c>
      <c r="M24" s="12" t="s">
        <v>98</v>
      </c>
      <c r="N24" s="13" t="s">
        <v>139</v>
      </c>
      <c r="O24" s="12" t="s">
        <v>238</v>
      </c>
    </row>
    <row r="25" spans="1:15" ht="12.75" customHeight="1" x14ac:dyDescent="0.3">
      <c r="A25" s="118" t="s">
        <v>13</v>
      </c>
      <c r="B25" s="58" t="s">
        <v>56</v>
      </c>
      <c r="C25" s="9"/>
      <c r="D25" s="8"/>
      <c r="E25" s="8" t="s">
        <v>193</v>
      </c>
      <c r="F25" s="33"/>
      <c r="G25" s="7"/>
      <c r="H25" s="8"/>
      <c r="I25" s="8">
        <v>1</v>
      </c>
      <c r="J25" s="10"/>
      <c r="K25" s="11">
        <v>2</v>
      </c>
      <c r="L25" s="11" t="s">
        <v>194</v>
      </c>
      <c r="M25" s="12" t="s">
        <v>99</v>
      </c>
      <c r="N25" s="12" t="s">
        <v>139</v>
      </c>
      <c r="O25" s="12" t="s">
        <v>238</v>
      </c>
    </row>
    <row r="26" spans="1:15" ht="12.75" customHeight="1" x14ac:dyDescent="0.3">
      <c r="A26" s="163" t="s">
        <v>232</v>
      </c>
      <c r="B26" s="163"/>
      <c r="C26" s="15">
        <v>4</v>
      </c>
      <c r="D26" s="16">
        <v>7</v>
      </c>
      <c r="E26" s="16">
        <v>1</v>
      </c>
      <c r="F26" s="34">
        <f>SUMIF(F20:F25,"=x",$G20:$G25)+SUMIF(F20:F25,"=x",$H20:$H25)+SUMIF(F20:F25,"=x",$I20:$I25)</f>
        <v>0</v>
      </c>
      <c r="G26" s="164">
        <f t="shared" ref="G26:G28" si="0">SUM(C26:F26)</f>
        <v>12</v>
      </c>
      <c r="H26" s="165"/>
      <c r="I26" s="165"/>
      <c r="J26" s="165"/>
      <c r="K26" s="166"/>
      <c r="L26" s="18"/>
      <c r="M26" s="19"/>
      <c r="N26" s="19"/>
      <c r="O26" s="19"/>
    </row>
    <row r="27" spans="1:15" ht="12.75" customHeight="1" x14ac:dyDescent="0.3">
      <c r="A27" s="167" t="s">
        <v>235</v>
      </c>
      <c r="B27" s="167"/>
      <c r="C27" s="20">
        <v>8</v>
      </c>
      <c r="D27" s="21">
        <v>12</v>
      </c>
      <c r="E27" s="21">
        <f>SUMIF(E20:E25,"=x",$K20:$K25)</f>
        <v>2</v>
      </c>
      <c r="F27" s="35">
        <f>SUMIF(F20:F25,"=x",$K20:$K25)</f>
        <v>0</v>
      </c>
      <c r="G27" s="169">
        <f t="shared" si="0"/>
        <v>22</v>
      </c>
      <c r="H27" s="170"/>
      <c r="I27" s="170"/>
      <c r="J27" s="170"/>
      <c r="K27" s="171"/>
      <c r="L27" s="22"/>
      <c r="M27" s="19"/>
      <c r="N27" s="19"/>
      <c r="O27" s="19"/>
    </row>
    <row r="28" spans="1:15" ht="12.75" customHeight="1" x14ac:dyDescent="0.3">
      <c r="A28" s="168" t="s">
        <v>275</v>
      </c>
      <c r="B28" s="168"/>
      <c r="C28" s="23">
        <v>2</v>
      </c>
      <c r="D28" s="24">
        <v>3</v>
      </c>
      <c r="E28" s="24">
        <f>COUNTIFS(E20:E25,"x",$L20:$L25,"K(5)")+COUNTIFS(E20:E25,"x",$L20:$L25,"AK(5)")+COUNTIFS(E20:E25,"x",$L20:$L25,"BK(5)")</f>
        <v>0</v>
      </c>
      <c r="F28" s="25">
        <f>COUNTIFS(F20:F25,"x",$L20:$L25,"K(5)")+COUNTIFS(F20:F25,"x",$L20:$L25,"AK(5)")+COUNTIFS(F20:F25,"x",$L20:$L25,"BK(5)")</f>
        <v>0</v>
      </c>
      <c r="G28" s="172">
        <f t="shared" si="0"/>
        <v>5</v>
      </c>
      <c r="H28" s="173"/>
      <c r="I28" s="173"/>
      <c r="J28" s="173"/>
      <c r="K28" s="174"/>
      <c r="L28" s="26"/>
      <c r="M28" s="19"/>
      <c r="N28" s="19"/>
      <c r="O28" s="19"/>
    </row>
    <row r="29" spans="1:15" ht="12.75" customHeight="1" x14ac:dyDescent="0.3">
      <c r="A29" s="76" t="s">
        <v>214</v>
      </c>
      <c r="B29" s="73"/>
      <c r="C29" s="73"/>
      <c r="D29" s="73"/>
      <c r="E29" s="73"/>
      <c r="F29" s="73"/>
      <c r="G29" s="76"/>
      <c r="H29" s="73"/>
      <c r="I29" s="73"/>
      <c r="J29" s="73"/>
      <c r="K29" s="77"/>
      <c r="L29" s="75"/>
      <c r="M29" s="75"/>
      <c r="N29" s="75"/>
      <c r="O29" s="75"/>
    </row>
    <row r="30" spans="1:15" ht="12.75" customHeight="1" x14ac:dyDescent="0.3">
      <c r="A30" s="118" t="s">
        <v>14</v>
      </c>
      <c r="B30" s="59" t="s">
        <v>57</v>
      </c>
      <c r="C30" s="7" t="s">
        <v>0</v>
      </c>
      <c r="D30" s="8"/>
      <c r="E30" s="8" t="s">
        <v>0</v>
      </c>
      <c r="F30" s="14"/>
      <c r="G30" s="7">
        <v>2</v>
      </c>
      <c r="H30" s="8"/>
      <c r="I30" s="8"/>
      <c r="J30" s="10"/>
      <c r="K30" s="11">
        <v>4</v>
      </c>
      <c r="L30" s="11" t="s">
        <v>192</v>
      </c>
      <c r="M30" s="12" t="s">
        <v>100</v>
      </c>
      <c r="N30" s="12" t="s">
        <v>140</v>
      </c>
      <c r="O30" s="12" t="s">
        <v>239</v>
      </c>
    </row>
    <row r="31" spans="1:15" ht="12.75" customHeight="1" x14ac:dyDescent="0.3">
      <c r="A31" s="118" t="s">
        <v>15</v>
      </c>
      <c r="B31" s="59" t="s">
        <v>58</v>
      </c>
      <c r="C31" s="7"/>
      <c r="D31" s="8" t="s">
        <v>0</v>
      </c>
      <c r="E31" s="8"/>
      <c r="F31" s="14" t="s">
        <v>0</v>
      </c>
      <c r="G31" s="7">
        <v>2</v>
      </c>
      <c r="H31" s="8"/>
      <c r="I31" s="8"/>
      <c r="J31" s="10"/>
      <c r="K31" s="11">
        <v>4</v>
      </c>
      <c r="L31" s="11" t="s">
        <v>192</v>
      </c>
      <c r="M31" s="12" t="s">
        <v>101</v>
      </c>
      <c r="N31" s="12" t="s">
        <v>141</v>
      </c>
      <c r="O31" s="12" t="s">
        <v>239</v>
      </c>
    </row>
    <row r="32" spans="1:15" ht="12.75" customHeight="1" x14ac:dyDescent="0.3">
      <c r="A32" s="118" t="s">
        <v>16</v>
      </c>
      <c r="B32" s="59" t="s">
        <v>59</v>
      </c>
      <c r="C32" s="7"/>
      <c r="D32" s="8" t="s">
        <v>0</v>
      </c>
      <c r="E32" s="8"/>
      <c r="F32" s="14" t="s">
        <v>0</v>
      </c>
      <c r="G32" s="7">
        <v>2</v>
      </c>
      <c r="H32" s="8"/>
      <c r="I32" s="8"/>
      <c r="J32" s="10"/>
      <c r="K32" s="11">
        <v>4</v>
      </c>
      <c r="L32" s="11" t="s">
        <v>192</v>
      </c>
      <c r="M32" s="12" t="s">
        <v>102</v>
      </c>
      <c r="N32" s="12" t="s">
        <v>264</v>
      </c>
      <c r="O32" s="65" t="s">
        <v>236</v>
      </c>
    </row>
    <row r="33" spans="1:15" ht="12.75" customHeight="1" x14ac:dyDescent="0.3">
      <c r="A33" s="118" t="s">
        <v>17</v>
      </c>
      <c r="B33" s="59" t="s">
        <v>60</v>
      </c>
      <c r="C33" s="7"/>
      <c r="D33" s="8" t="s">
        <v>0</v>
      </c>
      <c r="E33" s="8"/>
      <c r="F33" s="14" t="s">
        <v>0</v>
      </c>
      <c r="G33" s="7">
        <v>2</v>
      </c>
      <c r="H33" s="8"/>
      <c r="I33" s="8"/>
      <c r="J33" s="10"/>
      <c r="K33" s="11">
        <v>4</v>
      </c>
      <c r="L33" s="11" t="s">
        <v>192</v>
      </c>
      <c r="M33" s="12" t="s">
        <v>103</v>
      </c>
      <c r="N33" s="12" t="s">
        <v>142</v>
      </c>
      <c r="O33" s="65" t="s">
        <v>236</v>
      </c>
    </row>
    <row r="34" spans="1:15" ht="12.75" customHeight="1" x14ac:dyDescent="0.3">
      <c r="A34" s="117" t="s">
        <v>18</v>
      </c>
      <c r="B34" s="59" t="s">
        <v>61</v>
      </c>
      <c r="C34" s="7"/>
      <c r="D34" s="8" t="s">
        <v>0</v>
      </c>
      <c r="E34" s="8"/>
      <c r="F34" s="14" t="s">
        <v>0</v>
      </c>
      <c r="G34" s="7">
        <v>2</v>
      </c>
      <c r="H34" s="8"/>
      <c r="I34" s="8"/>
      <c r="J34" s="10"/>
      <c r="K34" s="11">
        <v>4</v>
      </c>
      <c r="L34" s="11" t="s">
        <v>192</v>
      </c>
      <c r="M34" s="12" t="s">
        <v>104</v>
      </c>
      <c r="N34" s="12" t="s">
        <v>168</v>
      </c>
      <c r="O34" s="65" t="s">
        <v>236</v>
      </c>
    </row>
    <row r="35" spans="1:15" ht="12.75" customHeight="1" x14ac:dyDescent="0.3">
      <c r="A35" s="118" t="s">
        <v>19</v>
      </c>
      <c r="B35" s="59" t="s">
        <v>62</v>
      </c>
      <c r="C35" s="7"/>
      <c r="D35" s="8" t="s">
        <v>0</v>
      </c>
      <c r="E35" s="8"/>
      <c r="F35" s="14" t="s">
        <v>0</v>
      </c>
      <c r="G35" s="7">
        <v>2</v>
      </c>
      <c r="H35" s="8"/>
      <c r="I35" s="8"/>
      <c r="J35" s="10"/>
      <c r="K35" s="11">
        <v>4</v>
      </c>
      <c r="L35" s="11" t="s">
        <v>192</v>
      </c>
      <c r="M35" s="12" t="s">
        <v>105</v>
      </c>
      <c r="N35" s="12" t="s">
        <v>143</v>
      </c>
      <c r="O35" s="12" t="s">
        <v>238</v>
      </c>
    </row>
    <row r="36" spans="1:15" ht="12.75" customHeight="1" x14ac:dyDescent="0.3">
      <c r="A36" s="118" t="s">
        <v>20</v>
      </c>
      <c r="B36" s="59" t="s">
        <v>63</v>
      </c>
      <c r="C36" s="7" t="s">
        <v>0</v>
      </c>
      <c r="D36" s="8"/>
      <c r="E36" s="8" t="s">
        <v>0</v>
      </c>
      <c r="F36" s="14"/>
      <c r="G36" s="7">
        <v>2</v>
      </c>
      <c r="H36" s="8"/>
      <c r="I36" s="8"/>
      <c r="J36" s="10"/>
      <c r="K36" s="11">
        <v>4</v>
      </c>
      <c r="L36" s="11" t="s">
        <v>192</v>
      </c>
      <c r="M36" s="12" t="s">
        <v>106</v>
      </c>
      <c r="N36" s="12" t="s">
        <v>144</v>
      </c>
      <c r="O36" s="12" t="s">
        <v>238</v>
      </c>
    </row>
    <row r="37" spans="1:15" ht="12.75" customHeight="1" x14ac:dyDescent="0.3">
      <c r="A37" s="118" t="s">
        <v>21</v>
      </c>
      <c r="B37" s="59" t="s">
        <v>64</v>
      </c>
      <c r="C37" s="7" t="s">
        <v>0</v>
      </c>
      <c r="D37" s="8"/>
      <c r="E37" s="8" t="s">
        <v>0</v>
      </c>
      <c r="F37" s="14"/>
      <c r="G37" s="7">
        <v>2</v>
      </c>
      <c r="H37" s="8"/>
      <c r="I37" s="8"/>
      <c r="J37" s="10"/>
      <c r="K37" s="11">
        <v>4</v>
      </c>
      <c r="L37" s="11" t="s">
        <v>192</v>
      </c>
      <c r="M37" s="12" t="s">
        <v>107</v>
      </c>
      <c r="N37" s="12" t="s">
        <v>145</v>
      </c>
      <c r="O37" s="12" t="s">
        <v>242</v>
      </c>
    </row>
    <row r="38" spans="1:15" ht="12.75" customHeight="1" x14ac:dyDescent="0.3">
      <c r="A38" s="117" t="s">
        <v>157</v>
      </c>
      <c r="B38" s="59" t="s">
        <v>158</v>
      </c>
      <c r="C38" s="7" t="s">
        <v>0</v>
      </c>
      <c r="D38" s="8"/>
      <c r="E38" s="8" t="s">
        <v>0</v>
      </c>
      <c r="F38" s="14"/>
      <c r="G38" s="7">
        <v>2</v>
      </c>
      <c r="H38" s="8"/>
      <c r="I38" s="8"/>
      <c r="J38" s="10"/>
      <c r="K38" s="11">
        <v>4</v>
      </c>
      <c r="L38" s="11" t="s">
        <v>192</v>
      </c>
      <c r="M38" s="13" t="s">
        <v>159</v>
      </c>
      <c r="N38" s="13" t="s">
        <v>146</v>
      </c>
      <c r="O38" s="13" t="s">
        <v>242</v>
      </c>
    </row>
    <row r="39" spans="1:15" ht="12.75" customHeight="1" x14ac:dyDescent="0.3">
      <c r="A39" s="117" t="s">
        <v>22</v>
      </c>
      <c r="B39" s="59" t="s">
        <v>65</v>
      </c>
      <c r="C39" s="7" t="s">
        <v>0</v>
      </c>
      <c r="D39" s="8"/>
      <c r="E39" s="8" t="s">
        <v>0</v>
      </c>
      <c r="F39" s="14"/>
      <c r="G39" s="7">
        <v>2</v>
      </c>
      <c r="H39" s="8"/>
      <c r="I39" s="8"/>
      <c r="J39" s="10"/>
      <c r="K39" s="11">
        <v>4</v>
      </c>
      <c r="L39" s="11" t="s">
        <v>192</v>
      </c>
      <c r="M39" s="13" t="s">
        <v>108</v>
      </c>
      <c r="N39" s="13" t="s">
        <v>138</v>
      </c>
      <c r="O39" s="13" t="s">
        <v>238</v>
      </c>
    </row>
    <row r="40" spans="1:15" ht="12.75" customHeight="1" x14ac:dyDescent="0.3">
      <c r="A40" s="117" t="s">
        <v>23</v>
      </c>
      <c r="B40" s="59" t="s">
        <v>66</v>
      </c>
      <c r="C40" s="7" t="s">
        <v>0</v>
      </c>
      <c r="D40" s="8"/>
      <c r="E40" s="8" t="s">
        <v>0</v>
      </c>
      <c r="F40" s="14"/>
      <c r="G40" s="7">
        <v>2</v>
      </c>
      <c r="H40" s="8"/>
      <c r="I40" s="8"/>
      <c r="J40" s="10"/>
      <c r="K40" s="11">
        <v>4</v>
      </c>
      <c r="L40" s="11" t="s">
        <v>192</v>
      </c>
      <c r="M40" s="13" t="s">
        <v>109</v>
      </c>
      <c r="N40" s="13" t="s">
        <v>139</v>
      </c>
      <c r="O40" s="13" t="s">
        <v>238</v>
      </c>
    </row>
    <row r="41" spans="1:15" ht="12.75" customHeight="1" x14ac:dyDescent="0.3">
      <c r="A41" s="117" t="s">
        <v>24</v>
      </c>
      <c r="B41" s="59" t="s">
        <v>67</v>
      </c>
      <c r="C41" s="7" t="s">
        <v>0</v>
      </c>
      <c r="D41" s="8"/>
      <c r="E41" s="8" t="s">
        <v>0</v>
      </c>
      <c r="F41" s="14"/>
      <c r="G41" s="7">
        <v>2</v>
      </c>
      <c r="H41" s="8"/>
      <c r="I41" s="8"/>
      <c r="J41" s="10"/>
      <c r="K41" s="11">
        <v>4</v>
      </c>
      <c r="L41" s="11" t="s">
        <v>192</v>
      </c>
      <c r="M41" s="13" t="s">
        <v>110</v>
      </c>
      <c r="N41" s="13" t="s">
        <v>131</v>
      </c>
      <c r="O41" s="13" t="s">
        <v>238</v>
      </c>
    </row>
    <row r="42" spans="1:15" ht="12.75" customHeight="1" x14ac:dyDescent="0.3">
      <c r="A42" s="117" t="s">
        <v>25</v>
      </c>
      <c r="B42" s="59" t="s">
        <v>68</v>
      </c>
      <c r="C42" s="7" t="s">
        <v>0</v>
      </c>
      <c r="D42" s="8"/>
      <c r="E42" s="8" t="s">
        <v>0</v>
      </c>
      <c r="F42" s="14"/>
      <c r="G42" s="7">
        <v>2</v>
      </c>
      <c r="H42" s="8"/>
      <c r="I42" s="8"/>
      <c r="J42" s="10"/>
      <c r="K42" s="11">
        <v>4</v>
      </c>
      <c r="L42" s="11" t="s">
        <v>192</v>
      </c>
      <c r="M42" s="13" t="s">
        <v>111</v>
      </c>
      <c r="N42" s="13" t="s">
        <v>147</v>
      </c>
      <c r="O42" s="13" t="s">
        <v>238</v>
      </c>
    </row>
    <row r="43" spans="1:15" ht="12.75" customHeight="1" x14ac:dyDescent="0.3">
      <c r="A43" s="117" t="s">
        <v>26</v>
      </c>
      <c r="B43" s="59" t="s">
        <v>69</v>
      </c>
      <c r="C43" s="7"/>
      <c r="D43" s="8" t="s">
        <v>0</v>
      </c>
      <c r="E43" s="8"/>
      <c r="F43" s="14" t="s">
        <v>0</v>
      </c>
      <c r="G43" s="7">
        <v>2</v>
      </c>
      <c r="H43" s="8"/>
      <c r="I43" s="8"/>
      <c r="J43" s="10"/>
      <c r="K43" s="11">
        <v>4</v>
      </c>
      <c r="L43" s="11" t="s">
        <v>192</v>
      </c>
      <c r="M43" s="13" t="s">
        <v>112</v>
      </c>
      <c r="N43" s="13" t="s">
        <v>148</v>
      </c>
      <c r="O43" s="65" t="s">
        <v>236</v>
      </c>
    </row>
    <row r="44" spans="1:15" ht="12.75" customHeight="1" x14ac:dyDescent="0.3">
      <c r="A44" s="117" t="s">
        <v>27</v>
      </c>
      <c r="B44" s="59" t="s">
        <v>70</v>
      </c>
      <c r="C44" s="7"/>
      <c r="D44" s="8" t="s">
        <v>0</v>
      </c>
      <c r="E44" s="8"/>
      <c r="F44" s="14" t="s">
        <v>0</v>
      </c>
      <c r="G44" s="7">
        <v>2</v>
      </c>
      <c r="H44" s="8"/>
      <c r="I44" s="8"/>
      <c r="J44" s="10"/>
      <c r="K44" s="11">
        <v>4</v>
      </c>
      <c r="L44" s="11" t="s">
        <v>192</v>
      </c>
      <c r="M44" s="13" t="s">
        <v>113</v>
      </c>
      <c r="N44" s="13" t="s">
        <v>149</v>
      </c>
      <c r="O44" s="65" t="s">
        <v>236</v>
      </c>
    </row>
    <row r="45" spans="1:15" ht="12.75" customHeight="1" x14ac:dyDescent="0.3">
      <c r="A45" s="117" t="s">
        <v>28</v>
      </c>
      <c r="B45" s="59" t="s">
        <v>71</v>
      </c>
      <c r="C45" s="7"/>
      <c r="D45" s="8" t="s">
        <v>0</v>
      </c>
      <c r="E45" s="8"/>
      <c r="F45" s="14" t="s">
        <v>0</v>
      </c>
      <c r="G45" s="7">
        <v>2</v>
      </c>
      <c r="H45" s="8"/>
      <c r="I45" s="8"/>
      <c r="J45" s="10"/>
      <c r="K45" s="11">
        <v>4</v>
      </c>
      <c r="L45" s="11" t="s">
        <v>192</v>
      </c>
      <c r="M45" s="13" t="s">
        <v>114</v>
      </c>
      <c r="N45" s="13" t="s">
        <v>150</v>
      </c>
      <c r="O45" s="13" t="s">
        <v>237</v>
      </c>
    </row>
    <row r="46" spans="1:15" ht="12.75" customHeight="1" x14ac:dyDescent="0.3">
      <c r="A46" s="117" t="s">
        <v>29</v>
      </c>
      <c r="B46" s="59" t="s">
        <v>72</v>
      </c>
      <c r="C46" s="7"/>
      <c r="D46" s="8" t="s">
        <v>0</v>
      </c>
      <c r="E46" s="8"/>
      <c r="F46" s="14" t="s">
        <v>0</v>
      </c>
      <c r="G46" s="7">
        <v>2</v>
      </c>
      <c r="H46" s="8"/>
      <c r="I46" s="8"/>
      <c r="J46" s="10"/>
      <c r="K46" s="11">
        <v>4</v>
      </c>
      <c r="L46" s="11" t="s">
        <v>192</v>
      </c>
      <c r="M46" s="13" t="s">
        <v>115</v>
      </c>
      <c r="N46" s="13" t="s">
        <v>151</v>
      </c>
      <c r="O46" s="13" t="s">
        <v>237</v>
      </c>
    </row>
    <row r="47" spans="1:15" ht="12.75" customHeight="1" x14ac:dyDescent="0.3">
      <c r="A47" s="117" t="s">
        <v>30</v>
      </c>
      <c r="B47" s="59" t="s">
        <v>73</v>
      </c>
      <c r="C47" s="7" t="s">
        <v>0</v>
      </c>
      <c r="D47" s="8"/>
      <c r="E47" s="8" t="s">
        <v>0</v>
      </c>
      <c r="F47" s="14"/>
      <c r="G47" s="7">
        <v>2</v>
      </c>
      <c r="H47" s="8"/>
      <c r="I47" s="8"/>
      <c r="J47" s="10"/>
      <c r="K47" s="11">
        <v>4</v>
      </c>
      <c r="L47" s="11" t="s">
        <v>192</v>
      </c>
      <c r="M47" s="13" t="s">
        <v>116</v>
      </c>
      <c r="N47" s="13" t="s">
        <v>152</v>
      </c>
      <c r="O47" s="13" t="s">
        <v>243</v>
      </c>
    </row>
    <row r="48" spans="1:15" ht="12.75" customHeight="1" x14ac:dyDescent="0.3">
      <c r="A48" s="117" t="s">
        <v>31</v>
      </c>
      <c r="B48" s="59" t="s">
        <v>74</v>
      </c>
      <c r="C48" s="7" t="s">
        <v>0</v>
      </c>
      <c r="D48" s="8"/>
      <c r="E48" s="7" t="s">
        <v>0</v>
      </c>
      <c r="F48" s="14"/>
      <c r="G48" s="7">
        <v>2</v>
      </c>
      <c r="H48" s="8"/>
      <c r="I48" s="8"/>
      <c r="J48" s="10"/>
      <c r="K48" s="11">
        <v>4</v>
      </c>
      <c r="L48" s="11" t="s">
        <v>192</v>
      </c>
      <c r="M48" s="13" t="s">
        <v>117</v>
      </c>
      <c r="N48" s="13" t="s">
        <v>169</v>
      </c>
      <c r="O48" s="13" t="s">
        <v>239</v>
      </c>
    </row>
    <row r="49" spans="1:15" ht="12.75" customHeight="1" x14ac:dyDescent="0.3">
      <c r="A49" s="117" t="s">
        <v>160</v>
      </c>
      <c r="B49" s="59" t="s">
        <v>161</v>
      </c>
      <c r="C49" s="7"/>
      <c r="D49" s="8" t="s">
        <v>0</v>
      </c>
      <c r="E49" s="8"/>
      <c r="F49" s="14" t="s">
        <v>0</v>
      </c>
      <c r="G49" s="7">
        <v>2</v>
      </c>
      <c r="H49" s="8"/>
      <c r="I49" s="8"/>
      <c r="J49" s="10"/>
      <c r="K49" s="11">
        <v>4</v>
      </c>
      <c r="L49" s="11" t="s">
        <v>192</v>
      </c>
      <c r="M49" s="13" t="s">
        <v>162</v>
      </c>
      <c r="N49" s="13" t="s">
        <v>132</v>
      </c>
      <c r="O49" s="13" t="s">
        <v>239</v>
      </c>
    </row>
    <row r="50" spans="1:15" ht="12.75" customHeight="1" x14ac:dyDescent="0.3">
      <c r="A50" s="117" t="s">
        <v>163</v>
      </c>
      <c r="B50" s="59" t="s">
        <v>164</v>
      </c>
      <c r="C50" s="7"/>
      <c r="D50" s="8" t="s">
        <v>0</v>
      </c>
      <c r="E50" s="8"/>
      <c r="F50" s="14" t="s">
        <v>0</v>
      </c>
      <c r="G50" s="7">
        <v>2</v>
      </c>
      <c r="H50" s="8"/>
      <c r="I50" s="8"/>
      <c r="J50" s="10"/>
      <c r="K50" s="11">
        <v>4</v>
      </c>
      <c r="L50" s="11" t="s">
        <v>192</v>
      </c>
      <c r="M50" s="13" t="s">
        <v>165</v>
      </c>
      <c r="N50" s="13" t="s">
        <v>136</v>
      </c>
      <c r="O50" s="13" t="s">
        <v>239</v>
      </c>
    </row>
    <row r="51" spans="1:15" ht="12.75" customHeight="1" x14ac:dyDescent="0.3">
      <c r="A51" s="117" t="s">
        <v>32</v>
      </c>
      <c r="B51" s="59" t="s">
        <v>75</v>
      </c>
      <c r="C51" s="7" t="s">
        <v>0</v>
      </c>
      <c r="D51" s="8" t="s">
        <v>0</v>
      </c>
      <c r="E51" s="8" t="s">
        <v>0</v>
      </c>
      <c r="F51" s="14" t="s">
        <v>0</v>
      </c>
      <c r="G51" s="7"/>
      <c r="H51" s="8">
        <v>2</v>
      </c>
      <c r="I51" s="8"/>
      <c r="J51" s="10"/>
      <c r="K51" s="11">
        <v>3</v>
      </c>
      <c r="L51" s="11" t="s">
        <v>194</v>
      </c>
      <c r="M51" s="13" t="s">
        <v>118</v>
      </c>
      <c r="N51" s="13" t="s">
        <v>153</v>
      </c>
      <c r="O51" s="13" t="s">
        <v>237</v>
      </c>
    </row>
    <row r="52" spans="1:15" ht="12.75" customHeight="1" x14ac:dyDescent="0.3">
      <c r="A52" s="117" t="s">
        <v>33</v>
      </c>
      <c r="B52" s="59" t="s">
        <v>76</v>
      </c>
      <c r="C52" s="7" t="s">
        <v>0</v>
      </c>
      <c r="D52" s="8" t="s">
        <v>0</v>
      </c>
      <c r="E52" s="8" t="s">
        <v>0</v>
      </c>
      <c r="F52" s="14" t="s">
        <v>0</v>
      </c>
      <c r="G52" s="7"/>
      <c r="H52" s="8">
        <v>4</v>
      </c>
      <c r="I52" s="8"/>
      <c r="J52" s="10"/>
      <c r="K52" s="11">
        <v>6</v>
      </c>
      <c r="L52" s="11" t="s">
        <v>194</v>
      </c>
      <c r="M52" s="13" t="s">
        <v>119</v>
      </c>
      <c r="N52" s="13" t="s">
        <v>153</v>
      </c>
      <c r="O52" s="13" t="s">
        <v>237</v>
      </c>
    </row>
    <row r="53" spans="1:15" ht="12.75" customHeight="1" x14ac:dyDescent="0.3">
      <c r="A53" s="117"/>
      <c r="B53" s="58" t="s">
        <v>166</v>
      </c>
      <c r="C53" s="9"/>
      <c r="D53" s="8"/>
      <c r="E53" s="8"/>
      <c r="F53" s="14"/>
      <c r="G53" s="9"/>
      <c r="H53" s="8"/>
      <c r="I53" s="8"/>
      <c r="J53" s="10"/>
      <c r="K53" s="11">
        <v>24</v>
      </c>
      <c r="L53" s="11"/>
      <c r="M53" s="64" t="s">
        <v>167</v>
      </c>
      <c r="N53" s="13" t="s">
        <v>141</v>
      </c>
      <c r="O53" s="13" t="s">
        <v>237</v>
      </c>
    </row>
    <row r="54" spans="1:15" ht="12.75" customHeight="1" x14ac:dyDescent="0.3">
      <c r="A54" s="163" t="s">
        <v>232</v>
      </c>
      <c r="B54" s="163"/>
      <c r="C54" s="15"/>
      <c r="D54" s="16"/>
      <c r="E54" s="16"/>
      <c r="F54" s="16"/>
      <c r="G54" s="175">
        <f>SUM(C54:F54)</f>
        <v>0</v>
      </c>
      <c r="H54" s="175"/>
      <c r="I54" s="175"/>
      <c r="J54" s="175"/>
      <c r="K54" s="175"/>
      <c r="L54" s="18"/>
      <c r="M54" s="19"/>
      <c r="N54" s="19"/>
      <c r="O54" s="19"/>
    </row>
    <row r="55" spans="1:15" ht="12.75" customHeight="1" x14ac:dyDescent="0.3">
      <c r="A55" s="167" t="s">
        <v>234</v>
      </c>
      <c r="B55" s="167"/>
      <c r="C55" s="20"/>
      <c r="D55" s="21"/>
      <c r="E55" s="21"/>
      <c r="F55" s="21"/>
      <c r="G55" s="176">
        <v>24</v>
      </c>
      <c r="H55" s="176"/>
      <c r="I55" s="176"/>
      <c r="J55" s="176"/>
      <c r="K55" s="176"/>
      <c r="L55" s="22"/>
      <c r="M55" s="19"/>
      <c r="N55" s="19"/>
      <c r="O55" s="19"/>
    </row>
    <row r="56" spans="1:15" ht="12.75" customHeight="1" x14ac:dyDescent="0.3">
      <c r="A56" s="168" t="s">
        <v>233</v>
      </c>
      <c r="B56" s="168"/>
      <c r="C56" s="23">
        <f>SUMPRODUCT(--(C17:C53="x"),--($L17:$L53="K"))</f>
        <v>0</v>
      </c>
      <c r="D56" s="24">
        <f>SUMPRODUCT(--(D17:D53="x"),--($L17:$L53="K"))</f>
        <v>0</v>
      </c>
      <c r="E56" s="24">
        <f>SUMPRODUCT(--(E17:E53="x"),--($L17:$L53="K"))</f>
        <v>0</v>
      </c>
      <c r="F56" s="24">
        <f>SUMPRODUCT(--(F17:F53="x"),--($L17:$L53="K"))</f>
        <v>0</v>
      </c>
      <c r="G56" s="177">
        <f>SUM(C56:F56)</f>
        <v>0</v>
      </c>
      <c r="H56" s="177"/>
      <c r="I56" s="177"/>
      <c r="J56" s="177"/>
      <c r="K56" s="177"/>
      <c r="L56" s="26"/>
      <c r="M56" s="19"/>
      <c r="N56" s="19"/>
      <c r="O56" s="19"/>
    </row>
    <row r="57" spans="1:15" ht="12.75" customHeight="1" x14ac:dyDescent="0.3">
      <c r="A57" s="27" t="s">
        <v>240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100"/>
      <c r="M57" s="47"/>
      <c r="N57" s="47"/>
      <c r="O57" s="47"/>
    </row>
    <row r="58" spans="1:15" ht="12.75" customHeight="1" x14ac:dyDescent="0.3">
      <c r="A58" s="27" t="s">
        <v>216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100"/>
      <c r="M58" s="47"/>
      <c r="N58" s="47"/>
      <c r="O58" s="47"/>
    </row>
    <row r="59" spans="1:15" s="36" customFormat="1" ht="12.75" customHeight="1" x14ac:dyDescent="0.3">
      <c r="A59" s="118" t="s">
        <v>34</v>
      </c>
      <c r="B59" s="59" t="s">
        <v>77</v>
      </c>
      <c r="C59" s="9"/>
      <c r="D59" s="8" t="s">
        <v>0</v>
      </c>
      <c r="E59" s="8"/>
      <c r="F59" s="14"/>
      <c r="G59" s="9"/>
      <c r="H59" s="8"/>
      <c r="I59" s="8">
        <v>4</v>
      </c>
      <c r="J59" s="10"/>
      <c r="K59" s="11">
        <v>8</v>
      </c>
      <c r="L59" s="11" t="s">
        <v>195</v>
      </c>
      <c r="M59" s="12" t="s">
        <v>120</v>
      </c>
      <c r="N59" s="12" t="s">
        <v>140</v>
      </c>
      <c r="O59" s="12" t="s">
        <v>239</v>
      </c>
    </row>
    <row r="60" spans="1:15" s="36" customFormat="1" ht="12.75" customHeight="1" x14ac:dyDescent="0.25">
      <c r="A60" s="117" t="s">
        <v>35</v>
      </c>
      <c r="B60" s="59" t="s">
        <v>78</v>
      </c>
      <c r="C60" s="9"/>
      <c r="D60" s="8"/>
      <c r="E60" s="8" t="s">
        <v>0</v>
      </c>
      <c r="F60" s="14"/>
      <c r="G60" s="9"/>
      <c r="H60" s="8"/>
      <c r="I60" s="8">
        <v>4</v>
      </c>
      <c r="J60" s="10"/>
      <c r="K60" s="11">
        <v>8</v>
      </c>
      <c r="L60" s="11" t="s">
        <v>195</v>
      </c>
      <c r="M60" s="13" t="s">
        <v>121</v>
      </c>
      <c r="N60" s="12" t="s">
        <v>168</v>
      </c>
      <c r="O60" s="65" t="s">
        <v>236</v>
      </c>
    </row>
    <row r="61" spans="1:15" s="36" customFormat="1" ht="12.75" customHeight="1" x14ac:dyDescent="0.25">
      <c r="A61" s="117" t="s">
        <v>36</v>
      </c>
      <c r="B61" s="59" t="s">
        <v>79</v>
      </c>
      <c r="C61" s="9"/>
      <c r="D61" s="8" t="s">
        <v>0</v>
      </c>
      <c r="E61" s="8"/>
      <c r="F61" s="8"/>
      <c r="G61" s="9"/>
      <c r="H61" s="8"/>
      <c r="I61" s="8">
        <v>4</v>
      </c>
      <c r="J61" s="10"/>
      <c r="K61" s="11">
        <v>8</v>
      </c>
      <c r="L61" s="11" t="s">
        <v>195</v>
      </c>
      <c r="M61" s="13" t="s">
        <v>122</v>
      </c>
      <c r="N61" s="13" t="s">
        <v>143</v>
      </c>
      <c r="O61" s="65" t="s">
        <v>238</v>
      </c>
    </row>
    <row r="62" spans="1:15" s="36" customFormat="1" ht="12.75" customHeight="1" x14ac:dyDescent="0.3">
      <c r="A62" s="117" t="s">
        <v>258</v>
      </c>
      <c r="B62" s="59" t="s">
        <v>80</v>
      </c>
      <c r="C62" s="9"/>
      <c r="D62" s="8" t="s">
        <v>0</v>
      </c>
      <c r="E62" s="8"/>
      <c r="F62" s="14"/>
      <c r="G62" s="9"/>
      <c r="H62" s="8"/>
      <c r="I62" s="8">
        <v>4</v>
      </c>
      <c r="J62" s="10"/>
      <c r="K62" s="11">
        <v>8</v>
      </c>
      <c r="L62" s="11" t="s">
        <v>195</v>
      </c>
      <c r="M62" s="13" t="s">
        <v>123</v>
      </c>
      <c r="N62" s="13" t="s">
        <v>145</v>
      </c>
      <c r="O62" s="13" t="s">
        <v>242</v>
      </c>
    </row>
    <row r="63" spans="1:15" s="36" customFormat="1" ht="12.75" customHeight="1" x14ac:dyDescent="0.25">
      <c r="A63" s="117" t="s">
        <v>37</v>
      </c>
      <c r="B63" s="59" t="s">
        <v>81</v>
      </c>
      <c r="C63" s="8" t="s">
        <v>0</v>
      </c>
      <c r="D63" s="8"/>
      <c r="E63" s="8"/>
      <c r="F63" s="14"/>
      <c r="G63" s="9"/>
      <c r="H63" s="8"/>
      <c r="I63" s="8">
        <v>4</v>
      </c>
      <c r="J63" s="10"/>
      <c r="K63" s="11">
        <v>8</v>
      </c>
      <c r="L63" s="11" t="s">
        <v>195</v>
      </c>
      <c r="M63" s="13" t="s">
        <v>187</v>
      </c>
      <c r="N63" s="13" t="s">
        <v>133</v>
      </c>
      <c r="O63" s="65" t="s">
        <v>239</v>
      </c>
    </row>
    <row r="64" spans="1:15" s="36" customFormat="1" ht="12.75" customHeight="1" x14ac:dyDescent="0.25">
      <c r="A64" s="117" t="s">
        <v>170</v>
      </c>
      <c r="B64" s="59" t="s">
        <v>172</v>
      </c>
      <c r="C64" s="9"/>
      <c r="D64" s="8"/>
      <c r="E64" s="8" t="s">
        <v>0</v>
      </c>
      <c r="F64" s="8"/>
      <c r="G64" s="9"/>
      <c r="H64" s="8"/>
      <c r="I64" s="8">
        <v>4</v>
      </c>
      <c r="J64" s="10"/>
      <c r="K64" s="11">
        <v>8</v>
      </c>
      <c r="L64" s="11" t="s">
        <v>195</v>
      </c>
      <c r="M64" s="13" t="s">
        <v>174</v>
      </c>
      <c r="N64" s="13" t="s">
        <v>169</v>
      </c>
      <c r="O64" s="65" t="s">
        <v>239</v>
      </c>
    </row>
    <row r="65" spans="1:15" s="36" customFormat="1" ht="12.75" customHeight="1" x14ac:dyDescent="0.25">
      <c r="A65" s="117" t="s">
        <v>171</v>
      </c>
      <c r="B65" s="59" t="s">
        <v>173</v>
      </c>
      <c r="C65" s="9"/>
      <c r="D65" s="8" t="s">
        <v>0</v>
      </c>
      <c r="E65" s="8"/>
      <c r="F65" s="8"/>
      <c r="G65" s="9"/>
      <c r="H65" s="8"/>
      <c r="I65" s="8">
        <v>4</v>
      </c>
      <c r="J65" s="10"/>
      <c r="K65" s="11">
        <v>8</v>
      </c>
      <c r="L65" s="11" t="s">
        <v>195</v>
      </c>
      <c r="M65" s="13" t="s">
        <v>175</v>
      </c>
      <c r="N65" s="13" t="s">
        <v>154</v>
      </c>
      <c r="O65" s="65" t="s">
        <v>236</v>
      </c>
    </row>
    <row r="66" spans="1:15" s="36" customFormat="1" ht="12.75" customHeight="1" x14ac:dyDescent="0.3">
      <c r="A66" s="117" t="s">
        <v>38</v>
      </c>
      <c r="B66" s="59" t="s">
        <v>82</v>
      </c>
      <c r="C66" s="9"/>
      <c r="D66" s="8"/>
      <c r="E66" s="8" t="s">
        <v>0</v>
      </c>
      <c r="F66" s="14"/>
      <c r="G66" s="9"/>
      <c r="H66" s="8"/>
      <c r="I66" s="8">
        <v>4</v>
      </c>
      <c r="J66" s="10"/>
      <c r="K66" s="11">
        <v>8</v>
      </c>
      <c r="L66" s="11" t="s">
        <v>195</v>
      </c>
      <c r="M66" s="13" t="s">
        <v>124</v>
      </c>
      <c r="N66" s="13" t="s">
        <v>155</v>
      </c>
      <c r="O66" s="13" t="s">
        <v>237</v>
      </c>
    </row>
    <row r="67" spans="1:15" s="36" customFormat="1" ht="12.75" customHeight="1" x14ac:dyDescent="0.3">
      <c r="A67" s="117" t="s">
        <v>176</v>
      </c>
      <c r="B67" s="59" t="s">
        <v>178</v>
      </c>
      <c r="C67" s="9"/>
      <c r="D67" s="8"/>
      <c r="E67" s="8" t="s">
        <v>0</v>
      </c>
      <c r="F67" s="14"/>
      <c r="G67" s="9"/>
      <c r="H67" s="8"/>
      <c r="I67" s="8">
        <v>4</v>
      </c>
      <c r="J67" s="10"/>
      <c r="K67" s="11">
        <v>8</v>
      </c>
      <c r="L67" s="11" t="s">
        <v>195</v>
      </c>
      <c r="M67" s="13" t="s">
        <v>179</v>
      </c>
      <c r="N67" s="13" t="s">
        <v>144</v>
      </c>
      <c r="O67" s="13" t="s">
        <v>238</v>
      </c>
    </row>
    <row r="68" spans="1:15" s="36" customFormat="1" ht="12.75" customHeight="1" x14ac:dyDescent="0.3">
      <c r="A68" s="117" t="s">
        <v>177</v>
      </c>
      <c r="B68" s="59" t="s">
        <v>186</v>
      </c>
      <c r="C68" s="9"/>
      <c r="D68" s="8" t="s">
        <v>0</v>
      </c>
      <c r="E68" s="8"/>
      <c r="F68" s="14"/>
      <c r="G68" s="9"/>
      <c r="H68" s="8"/>
      <c r="I68" s="8">
        <v>4</v>
      </c>
      <c r="J68" s="10"/>
      <c r="K68" s="11">
        <v>8</v>
      </c>
      <c r="L68" s="11" t="s">
        <v>195</v>
      </c>
      <c r="M68" s="13" t="s">
        <v>180</v>
      </c>
      <c r="N68" s="13" t="s">
        <v>147</v>
      </c>
      <c r="O68" s="13" t="s">
        <v>238</v>
      </c>
    </row>
    <row r="69" spans="1:15" s="36" customFormat="1" ht="12.75" customHeight="1" x14ac:dyDescent="0.3">
      <c r="A69" s="117" t="s">
        <v>39</v>
      </c>
      <c r="B69" s="59" t="s">
        <v>83</v>
      </c>
      <c r="C69" s="9" t="s">
        <v>0</v>
      </c>
      <c r="D69" s="8" t="s">
        <v>0</v>
      </c>
      <c r="E69" s="8" t="s">
        <v>0</v>
      </c>
      <c r="F69" s="8" t="s">
        <v>0</v>
      </c>
      <c r="G69" s="9"/>
      <c r="H69" s="8"/>
      <c r="I69" s="8">
        <v>4</v>
      </c>
      <c r="J69" s="10"/>
      <c r="K69" s="11">
        <v>8</v>
      </c>
      <c r="L69" s="11" t="s">
        <v>194</v>
      </c>
      <c r="M69" s="13" t="s">
        <v>125</v>
      </c>
      <c r="N69" s="13" t="s">
        <v>141</v>
      </c>
      <c r="O69" s="13" t="s">
        <v>237</v>
      </c>
    </row>
    <row r="70" spans="1:15" s="36" customFormat="1" ht="12.75" customHeight="1" x14ac:dyDescent="0.3">
      <c r="A70" s="117" t="s">
        <v>40</v>
      </c>
      <c r="B70" s="59" t="s">
        <v>84</v>
      </c>
      <c r="C70" s="9" t="s">
        <v>0</v>
      </c>
      <c r="D70" s="8" t="s">
        <v>0</v>
      </c>
      <c r="E70" s="8" t="s">
        <v>0</v>
      </c>
      <c r="F70" s="8" t="s">
        <v>0</v>
      </c>
      <c r="G70" s="9"/>
      <c r="H70" s="8"/>
      <c r="I70" s="8">
        <v>4</v>
      </c>
      <c r="J70" s="10"/>
      <c r="K70" s="11">
        <v>8</v>
      </c>
      <c r="L70" s="11" t="s">
        <v>194</v>
      </c>
      <c r="M70" s="13" t="s">
        <v>126</v>
      </c>
      <c r="N70" s="13" t="s">
        <v>141</v>
      </c>
      <c r="O70" s="13" t="s">
        <v>237</v>
      </c>
    </row>
    <row r="71" spans="1:15" s="36" customFormat="1" ht="12.75" customHeight="1" x14ac:dyDescent="0.3">
      <c r="A71" s="117" t="s">
        <v>41</v>
      </c>
      <c r="B71" s="59" t="s">
        <v>85</v>
      </c>
      <c r="C71" s="9" t="s">
        <v>0</v>
      </c>
      <c r="D71" s="8" t="s">
        <v>0</v>
      </c>
      <c r="E71" s="8" t="s">
        <v>0</v>
      </c>
      <c r="F71" s="8" t="s">
        <v>0</v>
      </c>
      <c r="G71" s="9"/>
      <c r="H71" s="8"/>
      <c r="I71" s="8">
        <v>4</v>
      </c>
      <c r="J71" s="10"/>
      <c r="K71" s="11">
        <v>8</v>
      </c>
      <c r="L71" s="11" t="s">
        <v>194</v>
      </c>
      <c r="M71" s="13" t="s">
        <v>127</v>
      </c>
      <c r="N71" s="13" t="s">
        <v>141</v>
      </c>
      <c r="O71" s="13" t="s">
        <v>237</v>
      </c>
    </row>
    <row r="72" spans="1:15" s="36" customFormat="1" ht="12.75" customHeight="1" x14ac:dyDescent="0.3">
      <c r="A72" s="163" t="s">
        <v>232</v>
      </c>
      <c r="B72" s="163"/>
      <c r="C72" s="15"/>
      <c r="D72" s="16"/>
      <c r="E72" s="16"/>
      <c r="F72" s="16"/>
      <c r="G72" s="175">
        <f>SUM(G59:G71)</f>
        <v>0</v>
      </c>
      <c r="H72" s="175"/>
      <c r="I72" s="175"/>
      <c r="J72" s="175"/>
      <c r="K72" s="175"/>
      <c r="L72" s="18"/>
      <c r="M72" s="19"/>
      <c r="N72" s="19"/>
      <c r="O72" s="19"/>
    </row>
    <row r="73" spans="1:15" s="36" customFormat="1" ht="12.75" customHeight="1" x14ac:dyDescent="0.3">
      <c r="A73" s="167" t="s">
        <v>234</v>
      </c>
      <c r="B73" s="167"/>
      <c r="C73" s="20"/>
      <c r="D73" s="21"/>
      <c r="E73" s="21"/>
      <c r="F73" s="21"/>
      <c r="G73" s="176">
        <v>24</v>
      </c>
      <c r="H73" s="176"/>
      <c r="I73" s="176"/>
      <c r="J73" s="176"/>
      <c r="K73" s="176"/>
      <c r="L73" s="22"/>
      <c r="M73" s="19"/>
      <c r="N73" s="19"/>
      <c r="O73" s="19"/>
    </row>
    <row r="74" spans="1:15" s="36" customFormat="1" ht="12.75" customHeight="1" x14ac:dyDescent="0.3">
      <c r="A74" s="168" t="s">
        <v>233</v>
      </c>
      <c r="B74" s="168"/>
      <c r="C74" s="23">
        <f>SUMPRODUCT(--(C59:C71="x"),--($L59:$L71="K"))</f>
        <v>0</v>
      </c>
      <c r="D74" s="24">
        <f>SUMPRODUCT(--(D59:D71="x"),--($L59:$L71="K"))</f>
        <v>0</v>
      </c>
      <c r="E74" s="24">
        <f>SUMPRODUCT(--(E59:E71="x"),--($L59:$L71="K"))</f>
        <v>0</v>
      </c>
      <c r="F74" s="24">
        <f>SUMPRODUCT(--(F59:F71="x"),--($L59:$L71="K"))</f>
        <v>0</v>
      </c>
      <c r="G74" s="177">
        <f>SUM(C74:F74)</f>
        <v>0</v>
      </c>
      <c r="H74" s="177"/>
      <c r="I74" s="177"/>
      <c r="J74" s="177"/>
      <c r="K74" s="177"/>
      <c r="L74" s="26"/>
      <c r="M74" s="19"/>
      <c r="N74" s="19"/>
      <c r="O74" s="19"/>
    </row>
    <row r="75" spans="1:15" s="36" customFormat="1" ht="12.75" customHeight="1" x14ac:dyDescent="0.3">
      <c r="A75" s="27" t="s">
        <v>182</v>
      </c>
      <c r="B75" s="28"/>
      <c r="C75" s="27"/>
      <c r="D75" s="28"/>
      <c r="E75" s="28"/>
      <c r="F75" s="28"/>
      <c r="G75" s="27"/>
      <c r="H75" s="28"/>
      <c r="I75" s="28"/>
      <c r="J75" s="28"/>
      <c r="K75" s="29"/>
      <c r="L75" s="30"/>
      <c r="M75" s="47"/>
      <c r="N75" s="47"/>
      <c r="O75" s="47"/>
    </row>
    <row r="76" spans="1:15" s="36" customFormat="1" ht="12.75" customHeight="1" x14ac:dyDescent="0.3">
      <c r="A76" s="27" t="s">
        <v>241</v>
      </c>
      <c r="B76" s="28"/>
      <c r="C76" s="27"/>
      <c r="D76" s="28"/>
      <c r="E76" s="28"/>
      <c r="F76" s="28"/>
      <c r="G76" s="27"/>
      <c r="H76" s="28"/>
      <c r="I76" s="28"/>
      <c r="J76" s="28"/>
      <c r="K76" s="29"/>
      <c r="L76" s="30"/>
      <c r="M76" s="47"/>
      <c r="N76" s="47"/>
      <c r="O76" s="47"/>
    </row>
    <row r="77" spans="1:15" s="36" customFormat="1" ht="12.75" customHeight="1" x14ac:dyDescent="0.3">
      <c r="A77" s="118"/>
      <c r="B77" s="37" t="s">
        <v>196</v>
      </c>
      <c r="C77" s="31"/>
      <c r="D77" s="32"/>
      <c r="E77" s="32"/>
      <c r="F77" s="32"/>
      <c r="G77" s="9"/>
      <c r="H77" s="8"/>
      <c r="I77" s="8"/>
      <c r="J77" s="10"/>
      <c r="K77" s="11"/>
      <c r="L77" s="11"/>
      <c r="M77" s="12" t="s">
        <v>211</v>
      </c>
      <c r="N77" s="12"/>
      <c r="O77" s="12"/>
    </row>
    <row r="78" spans="1:15" s="36" customFormat="1" ht="12.75" customHeight="1" x14ac:dyDescent="0.3">
      <c r="A78" s="163" t="s">
        <v>232</v>
      </c>
      <c r="B78" s="163"/>
      <c r="C78" s="15">
        <f>SUMIF(C77:C77,"=x",$G77:$G77)+SUMIF(C77:C77,"=x",$H77:$H77)+SUMIF(C77:C77,"=x",$I77:$I77)</f>
        <v>0</v>
      </c>
      <c r="D78" s="16">
        <f>SUMIF(D77:D77,"=x",$G77:$G77)+SUMIF(D77:D77,"=x",$H77:$H77)+SUMIF(D77:D77,"=x",$I77:$I77)</f>
        <v>0</v>
      </c>
      <c r="E78" s="16">
        <f>SUMIF(E77:E77,"=x",$G77:$G77)+SUMIF(E77:E77,"=x",$H77:$H77)+SUMIF(E77:E77,"=x",$I77:$I77)</f>
        <v>0</v>
      </c>
      <c r="F78" s="16">
        <f>SUMIF(F77:F77,"=x",$G77:$G77)+SUMIF(F77:F77,"=x",$H77:$H77)+SUMIF(F77:F77,"=x",$I77:$I77)</f>
        <v>0</v>
      </c>
      <c r="G78" s="164">
        <f>SUM(C78:F78)</f>
        <v>0</v>
      </c>
      <c r="H78" s="165"/>
      <c r="I78" s="165"/>
      <c r="J78" s="165"/>
      <c r="K78" s="166"/>
      <c r="L78" s="18"/>
      <c r="M78" s="19"/>
      <c r="N78" s="19"/>
      <c r="O78" s="19"/>
    </row>
    <row r="79" spans="1:15" s="36" customFormat="1" ht="12.75" customHeight="1" x14ac:dyDescent="0.3">
      <c r="A79" s="167" t="s">
        <v>234</v>
      </c>
      <c r="B79" s="167"/>
      <c r="C79" s="20">
        <f>SUMIF(C77:C77,"=x",$K77:$K77)</f>
        <v>0</v>
      </c>
      <c r="D79" s="21"/>
      <c r="E79" s="21"/>
      <c r="F79" s="21"/>
      <c r="G79" s="169">
        <v>12</v>
      </c>
      <c r="H79" s="170"/>
      <c r="I79" s="170"/>
      <c r="J79" s="170"/>
      <c r="K79" s="171"/>
      <c r="L79" s="22"/>
      <c r="M79" s="19"/>
      <c r="N79" s="19"/>
      <c r="O79" s="19"/>
    </row>
    <row r="80" spans="1:15" s="36" customFormat="1" ht="12.75" customHeight="1" x14ac:dyDescent="0.3">
      <c r="A80" s="168" t="s">
        <v>233</v>
      </c>
      <c r="B80" s="168"/>
      <c r="C80" s="23">
        <f>SUMPRODUCT(--(C77:C77="x"),--($L77:$L77="K"))</f>
        <v>0</v>
      </c>
      <c r="D80" s="24">
        <f>SUMPRODUCT(--(D77:D77="x"),--($L77:$L77="K"))</f>
        <v>0</v>
      </c>
      <c r="E80" s="24">
        <f>SUMPRODUCT(--(E77:E77="x"),--($L77:$L77="K"))</f>
        <v>0</v>
      </c>
      <c r="F80" s="24">
        <f>SUMPRODUCT(--(F77:F77="x"),--($L77:$L77="K"))</f>
        <v>0</v>
      </c>
      <c r="G80" s="172">
        <f>SUM(C80:F80)</f>
        <v>0</v>
      </c>
      <c r="H80" s="173"/>
      <c r="I80" s="173"/>
      <c r="J80" s="173"/>
      <c r="K80" s="174"/>
      <c r="L80" s="26"/>
      <c r="M80" s="19"/>
      <c r="N80" s="19"/>
      <c r="O80" s="19"/>
    </row>
    <row r="81" spans="1:15" s="36" customFormat="1" ht="12.75" customHeight="1" x14ac:dyDescent="0.3">
      <c r="A81" s="47" t="s">
        <v>181</v>
      </c>
      <c r="B81" s="56"/>
      <c r="C81" s="38"/>
      <c r="D81" s="72"/>
      <c r="E81" s="72"/>
      <c r="F81" s="39"/>
      <c r="G81" s="38"/>
      <c r="H81" s="72"/>
      <c r="I81" s="72"/>
      <c r="J81" s="72"/>
      <c r="K81" s="39"/>
      <c r="L81" s="30"/>
      <c r="M81" s="47"/>
      <c r="N81" s="47"/>
      <c r="O81" s="47"/>
    </row>
    <row r="82" spans="1:15" s="36" customFormat="1" ht="12.75" customHeight="1" x14ac:dyDescent="0.3">
      <c r="A82" s="47" t="s">
        <v>244</v>
      </c>
      <c r="B82" s="28"/>
      <c r="C82" s="38"/>
      <c r="D82" s="72"/>
      <c r="E82" s="72"/>
      <c r="F82" s="39"/>
      <c r="G82" s="38"/>
      <c r="H82" s="72"/>
      <c r="I82" s="72"/>
      <c r="J82" s="72"/>
      <c r="K82" s="39"/>
      <c r="L82" s="30"/>
      <c r="M82" s="47"/>
      <c r="N82" s="47"/>
      <c r="O82" s="47"/>
    </row>
    <row r="83" spans="1:15" s="36" customFormat="1" ht="12.75" customHeight="1" x14ac:dyDescent="0.3">
      <c r="A83" s="118" t="s">
        <v>42</v>
      </c>
      <c r="B83" s="37" t="s">
        <v>86</v>
      </c>
      <c r="C83" s="31"/>
      <c r="D83" s="32"/>
      <c r="E83" s="8" t="s">
        <v>193</v>
      </c>
      <c r="F83" s="8"/>
      <c r="G83" s="9"/>
      <c r="H83" s="8"/>
      <c r="I83" s="8">
        <v>10</v>
      </c>
      <c r="J83" s="57"/>
      <c r="K83" s="11">
        <v>10</v>
      </c>
      <c r="L83" s="11" t="s">
        <v>195</v>
      </c>
      <c r="M83" s="12" t="s">
        <v>128</v>
      </c>
      <c r="N83" s="13" t="s">
        <v>141</v>
      </c>
      <c r="O83" s="13" t="s">
        <v>237</v>
      </c>
    </row>
    <row r="84" spans="1:15" s="36" customFormat="1" ht="12.75" customHeight="1" x14ac:dyDescent="0.3">
      <c r="A84" s="118" t="s">
        <v>43</v>
      </c>
      <c r="B84" s="37" t="s">
        <v>87</v>
      </c>
      <c r="C84" s="40"/>
      <c r="D84" s="32"/>
      <c r="E84" s="8"/>
      <c r="F84" s="8" t="s">
        <v>193</v>
      </c>
      <c r="G84" s="9"/>
      <c r="H84" s="8"/>
      <c r="I84" s="8">
        <v>10</v>
      </c>
      <c r="J84" s="63"/>
      <c r="K84" s="11">
        <v>20</v>
      </c>
      <c r="L84" s="11" t="s">
        <v>195</v>
      </c>
      <c r="M84" s="12" t="s">
        <v>129</v>
      </c>
      <c r="N84" s="13" t="s">
        <v>141</v>
      </c>
      <c r="O84" s="13" t="s">
        <v>237</v>
      </c>
    </row>
    <row r="85" spans="1:15" s="36" customFormat="1" ht="12.75" customHeight="1" x14ac:dyDescent="0.3">
      <c r="A85" s="163" t="s">
        <v>232</v>
      </c>
      <c r="B85" s="163"/>
      <c r="C85" s="41">
        <f>SUMIF(C83:C84,"=x",$G83:$G84)+SUMIF(C83:C84,"=x",$H83:$H84)+SUMIF(C83:C84,"=x",$I83:$I84)</f>
        <v>0</v>
      </c>
      <c r="D85" s="16">
        <f>SUMIF(D83:D84,"=x",$G83:$G84)+SUMIF(D83:D84,"=x",$H83:$H84)+SUMIF(D83:D84,"=x",$I83:$I84)</f>
        <v>0</v>
      </c>
      <c r="E85" s="16">
        <f>SUMIF(E83:E84,"=x",$G83:$G84)+SUMIF(E83:E84,"=x",$H83:$H84)+SUMIF(E83:E84,"=x",$I83:$I84)</f>
        <v>10</v>
      </c>
      <c r="F85" s="42">
        <f>SUMIF(F83:F84,"=x",$G83:$G84)+SUMIF(F83:F84,"=x",$H83:$H84)+SUMIF(F83:F84,"=x",$I83:$I84)</f>
        <v>10</v>
      </c>
      <c r="G85" s="164">
        <f>SUM(C85:F85)</f>
        <v>20</v>
      </c>
      <c r="H85" s="165"/>
      <c r="I85" s="165"/>
      <c r="J85" s="165"/>
      <c r="K85" s="166"/>
      <c r="L85" s="18"/>
      <c r="M85" s="19"/>
      <c r="N85" s="19"/>
      <c r="O85" s="19"/>
    </row>
    <row r="86" spans="1:15" s="36" customFormat="1" ht="12.75" customHeight="1" x14ac:dyDescent="0.3">
      <c r="A86" s="167" t="s">
        <v>234</v>
      </c>
      <c r="B86" s="167"/>
      <c r="C86" s="43">
        <f>SUMIF(C83:C84,"=x",$K83:$K84)</f>
        <v>0</v>
      </c>
      <c r="D86" s="21">
        <f>SUMIF(D83:D84,"=x",$K83:$K84)</f>
        <v>0</v>
      </c>
      <c r="E86" s="21">
        <f>SUMIF(E83:E84,"=x",$K83:$K84)</f>
        <v>10</v>
      </c>
      <c r="F86" s="44">
        <f>SUMIF(F83:F84,"=x",$K83:$K84)</f>
        <v>20</v>
      </c>
      <c r="G86" s="169">
        <f>SUM(C86:F86)</f>
        <v>30</v>
      </c>
      <c r="H86" s="170"/>
      <c r="I86" s="170"/>
      <c r="J86" s="170"/>
      <c r="K86" s="171"/>
      <c r="L86" s="22"/>
      <c r="M86" s="19"/>
      <c r="N86" s="19"/>
      <c r="O86" s="19"/>
    </row>
    <row r="87" spans="1:15" s="36" customFormat="1" ht="12.75" customHeight="1" x14ac:dyDescent="0.3">
      <c r="A87" s="168" t="s">
        <v>233</v>
      </c>
      <c r="B87" s="168"/>
      <c r="C87" s="45">
        <v>0</v>
      </c>
      <c r="D87" s="46">
        <v>0</v>
      </c>
      <c r="E87" s="46">
        <v>0</v>
      </c>
      <c r="F87" s="46">
        <v>0</v>
      </c>
      <c r="G87" s="172">
        <v>0</v>
      </c>
      <c r="H87" s="173"/>
      <c r="I87" s="173"/>
      <c r="J87" s="173"/>
      <c r="K87" s="174"/>
      <c r="L87" s="26"/>
      <c r="M87" s="19"/>
      <c r="N87" s="19"/>
      <c r="O87" s="19"/>
    </row>
    <row r="88" spans="1:15" s="36" customFormat="1" ht="12.75" customHeight="1" x14ac:dyDescent="0.25">
      <c r="A88" s="185" t="s">
        <v>245</v>
      </c>
      <c r="B88" s="185"/>
      <c r="C88" s="38"/>
      <c r="D88" s="72"/>
      <c r="E88" s="72"/>
      <c r="F88" s="39"/>
      <c r="G88" s="38"/>
      <c r="H88" s="72"/>
      <c r="I88" s="72"/>
      <c r="J88" s="72"/>
      <c r="K88" s="39"/>
      <c r="L88" s="30"/>
      <c r="M88" s="47"/>
      <c r="N88" s="47"/>
      <c r="O88" s="47"/>
    </row>
    <row r="89" spans="1:15" s="36" customFormat="1" ht="12.75" customHeight="1" x14ac:dyDescent="0.3">
      <c r="A89" s="186" t="s">
        <v>232</v>
      </c>
      <c r="B89" s="187"/>
      <c r="C89" s="15"/>
      <c r="D89" s="17"/>
      <c r="E89" s="17"/>
      <c r="F89" s="48"/>
      <c r="G89" s="164"/>
      <c r="H89" s="165"/>
      <c r="I89" s="165"/>
      <c r="J89" s="165"/>
      <c r="K89" s="166"/>
      <c r="L89" s="18"/>
      <c r="M89" s="19"/>
      <c r="N89" s="19"/>
      <c r="O89" s="19"/>
    </row>
    <row r="90" spans="1:15" s="36" customFormat="1" ht="12.75" customHeight="1" x14ac:dyDescent="0.3">
      <c r="A90" s="178" t="s">
        <v>235</v>
      </c>
      <c r="B90" s="179"/>
      <c r="C90" s="49"/>
      <c r="D90" s="50"/>
      <c r="E90" s="50"/>
      <c r="F90" s="51"/>
      <c r="G90" s="169">
        <f>SUMIF($A3:$A89,$A79,G3:K89)+SUMIF($A3:$A89,$A27,G3:K89)</f>
        <v>120</v>
      </c>
      <c r="H90" s="170"/>
      <c r="I90" s="170"/>
      <c r="J90" s="170"/>
      <c r="K90" s="171"/>
      <c r="L90" s="22"/>
      <c r="M90" s="19"/>
      <c r="N90" s="19"/>
      <c r="O90" s="19"/>
    </row>
    <row r="91" spans="1:15" s="36" customFormat="1" ht="12.75" customHeight="1" thickBot="1" x14ac:dyDescent="0.35">
      <c r="A91" s="180" t="s">
        <v>233</v>
      </c>
      <c r="B91" s="181"/>
      <c r="C91" s="119"/>
      <c r="D91" s="120"/>
      <c r="E91" s="120"/>
      <c r="F91" s="121"/>
      <c r="G91" s="182"/>
      <c r="H91" s="183"/>
      <c r="I91" s="183"/>
      <c r="J91" s="183"/>
      <c r="K91" s="184"/>
      <c r="L91" s="122"/>
      <c r="M91" s="123"/>
      <c r="N91" s="123"/>
      <c r="O91" s="123"/>
    </row>
    <row r="92" spans="1:15" s="36" customFormat="1" ht="12.75" customHeight="1" x14ac:dyDescent="0.3">
      <c r="A92" s="133"/>
      <c r="B92" s="133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5"/>
      <c r="N92" s="135"/>
      <c r="O92" s="135"/>
    </row>
    <row r="93" spans="1:15" s="36" customFormat="1" ht="12.75" customHeight="1" x14ac:dyDescent="0.25">
      <c r="A93" s="136" t="s">
        <v>259</v>
      </c>
      <c r="B93" s="133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5"/>
      <c r="N93" s="135"/>
      <c r="O93" s="135"/>
    </row>
    <row r="94" spans="1:15" s="36" customFormat="1" ht="12.75" customHeight="1" x14ac:dyDescent="0.3">
      <c r="A94" s="133"/>
      <c r="B94" s="133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5"/>
      <c r="N94" s="135"/>
      <c r="O94" s="135"/>
    </row>
    <row r="95" spans="1:15" s="36" customFormat="1" x14ac:dyDescent="0.3">
      <c r="A95" s="114" t="s">
        <v>273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2"/>
      <c r="O95" s="61"/>
    </row>
    <row r="96" spans="1:15" s="36" customFormat="1" x14ac:dyDescent="0.3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2"/>
      <c r="O96" s="61"/>
    </row>
    <row r="97" spans="1:15" s="36" customFormat="1" x14ac:dyDescent="0.3">
      <c r="A97" s="114" t="s">
        <v>209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2"/>
      <c r="O97" s="61"/>
    </row>
    <row r="98" spans="1:15" s="36" customFormat="1" x14ac:dyDescent="0.3">
      <c r="A98" s="114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2"/>
      <c r="O98" s="61"/>
    </row>
    <row r="99" spans="1:15" s="36" customFormat="1" x14ac:dyDescent="0.3">
      <c r="A99" s="70" t="s">
        <v>253</v>
      </c>
      <c r="B99" s="7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2"/>
      <c r="O99" s="61"/>
    </row>
    <row r="100" spans="1:15" s="36" customFormat="1" x14ac:dyDescent="0.3">
      <c r="A100" s="70" t="s">
        <v>274</v>
      </c>
      <c r="B100" s="7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2"/>
      <c r="O100" s="61"/>
    </row>
    <row r="102" spans="1:15" s="36" customFormat="1" x14ac:dyDescent="0.3">
      <c r="A102" s="125"/>
      <c r="B102" s="70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2"/>
      <c r="O102" s="61"/>
    </row>
    <row r="103" spans="1:15" s="36" customFormat="1" x14ac:dyDescent="0.3">
      <c r="A103" s="69" t="s">
        <v>201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2"/>
      <c r="O103" s="61"/>
    </row>
    <row r="104" spans="1:15" s="36" customFormat="1" x14ac:dyDescent="0.3">
      <c r="A104" s="70" t="s">
        <v>205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2"/>
      <c r="O104" s="61"/>
    </row>
    <row r="105" spans="1:15" s="36" customFormat="1" x14ac:dyDescent="0.3">
      <c r="A105" s="70" t="s">
        <v>206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2"/>
      <c r="O105" s="61"/>
    </row>
    <row r="106" spans="1:15" s="36" customFormat="1" x14ac:dyDescent="0.3">
      <c r="A106" s="70" t="s">
        <v>207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2"/>
      <c r="O106" s="61"/>
    </row>
    <row r="107" spans="1:15" s="36" customFormat="1" x14ac:dyDescent="0.3">
      <c r="A107" s="70" t="s">
        <v>208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2"/>
      <c r="O107" s="61"/>
    </row>
    <row r="108" spans="1:15" s="36" customFormat="1" x14ac:dyDescent="0.3">
      <c r="A108" s="61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2"/>
      <c r="O108" s="61"/>
    </row>
    <row r="109" spans="1:15" s="36" customFormat="1" x14ac:dyDescent="0.3">
      <c r="A109" s="53" t="s">
        <v>215</v>
      </c>
      <c r="N109" s="52"/>
    </row>
    <row r="110" spans="1:15" s="36" customFormat="1" x14ac:dyDescent="0.3">
      <c r="A110" s="71" t="s">
        <v>256</v>
      </c>
      <c r="N110" s="52"/>
    </row>
    <row r="111" spans="1:15" s="36" customFormat="1" x14ac:dyDescent="0.3">
      <c r="A111" s="71" t="s">
        <v>257</v>
      </c>
      <c r="N111" s="52"/>
    </row>
    <row r="112" spans="1:15" s="36" customFormat="1" x14ac:dyDescent="0.3">
      <c r="A112" s="71" t="s">
        <v>254</v>
      </c>
      <c r="N112" s="52"/>
    </row>
    <row r="113" spans="2:14" s="36" customFormat="1" x14ac:dyDescent="0.3">
      <c r="N113" s="52"/>
    </row>
    <row r="114" spans="2:14" x14ac:dyDescent="0.3">
      <c r="B114" s="71"/>
    </row>
    <row r="115" spans="2:14" x14ac:dyDescent="0.3">
      <c r="B115" s="71"/>
    </row>
    <row r="116" spans="2:14" x14ac:dyDescent="0.3">
      <c r="B116" s="71"/>
    </row>
  </sheetData>
  <mergeCells count="47">
    <mergeCell ref="A90:B90"/>
    <mergeCell ref="G90:K90"/>
    <mergeCell ref="A91:B91"/>
    <mergeCell ref="G91:K91"/>
    <mergeCell ref="A86:B86"/>
    <mergeCell ref="G86:K86"/>
    <mergeCell ref="A87:B87"/>
    <mergeCell ref="G87:K87"/>
    <mergeCell ref="A88:B88"/>
    <mergeCell ref="A89:B89"/>
    <mergeCell ref="G89:K89"/>
    <mergeCell ref="A79:B79"/>
    <mergeCell ref="G79:K79"/>
    <mergeCell ref="A80:B80"/>
    <mergeCell ref="G80:K80"/>
    <mergeCell ref="A85:B85"/>
    <mergeCell ref="G85:K85"/>
    <mergeCell ref="A73:B73"/>
    <mergeCell ref="G73:K73"/>
    <mergeCell ref="A74:B74"/>
    <mergeCell ref="G74:K74"/>
    <mergeCell ref="A78:B78"/>
    <mergeCell ref="G78:K78"/>
    <mergeCell ref="A55:B55"/>
    <mergeCell ref="G55:K55"/>
    <mergeCell ref="A56:B56"/>
    <mergeCell ref="G56:K56"/>
    <mergeCell ref="A72:B72"/>
    <mergeCell ref="G72:K72"/>
    <mergeCell ref="A27:B27"/>
    <mergeCell ref="A28:B28"/>
    <mergeCell ref="A54:B54"/>
    <mergeCell ref="G54:K54"/>
    <mergeCell ref="G27:K27"/>
    <mergeCell ref="G28:K28"/>
    <mergeCell ref="A15:B15"/>
    <mergeCell ref="A16:B16"/>
    <mergeCell ref="A26:B26"/>
    <mergeCell ref="G15:K15"/>
    <mergeCell ref="G16:K16"/>
    <mergeCell ref="G26:K26"/>
    <mergeCell ref="A1:O1"/>
    <mergeCell ref="A2:L2"/>
    <mergeCell ref="C3:F3"/>
    <mergeCell ref="G3:J3"/>
    <mergeCell ref="A14:B14"/>
    <mergeCell ref="G14:K14"/>
  </mergeCells>
  <pageMargins left="0.7" right="0.7" top="0.75" bottom="0.75" header="0.51180555555555496" footer="0.51180555555555496"/>
  <pageSetup paperSize="9" scale="3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workbookViewId="0">
      <pane ySplit="11" topLeftCell="A12" activePane="bottomLeft" state="frozen"/>
      <selection pane="bottomLeft" activeCell="E5" sqref="E5"/>
    </sheetView>
  </sheetViews>
  <sheetFormatPr defaultRowHeight="14.4" x14ac:dyDescent="0.3"/>
  <cols>
    <col min="1" max="1" width="20.5546875" style="1" customWidth="1"/>
    <col min="2" max="2" width="46.88671875" style="1" customWidth="1"/>
    <col min="3" max="6" width="20.6640625" style="80" customWidth="1"/>
    <col min="7" max="7" width="46.88671875" style="80" customWidth="1"/>
    <col min="8" max="8" width="9.109375" style="1" customWidth="1"/>
    <col min="9" max="256" width="9.109375" style="1"/>
    <col min="257" max="257" width="20.5546875" style="1" customWidth="1"/>
    <col min="258" max="258" width="46.88671875" style="1" customWidth="1"/>
    <col min="259" max="262" width="20.6640625" style="1" customWidth="1"/>
    <col min="263" max="263" width="46.88671875" style="1" customWidth="1"/>
    <col min="264" max="512" width="9.109375" style="1"/>
    <col min="513" max="513" width="20.5546875" style="1" customWidth="1"/>
    <col min="514" max="514" width="46.88671875" style="1" customWidth="1"/>
    <col min="515" max="518" width="20.6640625" style="1" customWidth="1"/>
    <col min="519" max="519" width="46.88671875" style="1" customWidth="1"/>
    <col min="520" max="768" width="9.109375" style="1"/>
    <col min="769" max="769" width="20.5546875" style="1" customWidth="1"/>
    <col min="770" max="770" width="46.88671875" style="1" customWidth="1"/>
    <col min="771" max="774" width="20.6640625" style="1" customWidth="1"/>
    <col min="775" max="775" width="46.88671875" style="1" customWidth="1"/>
    <col min="776" max="1024" width="9.109375" style="1"/>
    <col min="1025" max="1025" width="20.5546875" style="1" customWidth="1"/>
    <col min="1026" max="1026" width="46.88671875" style="1" customWidth="1"/>
    <col min="1027" max="1030" width="20.6640625" style="1" customWidth="1"/>
    <col min="1031" max="1031" width="46.88671875" style="1" customWidth="1"/>
    <col min="1032" max="1280" width="9.109375" style="1"/>
    <col min="1281" max="1281" width="20.5546875" style="1" customWidth="1"/>
    <col min="1282" max="1282" width="46.88671875" style="1" customWidth="1"/>
    <col min="1283" max="1286" width="20.6640625" style="1" customWidth="1"/>
    <col min="1287" max="1287" width="46.88671875" style="1" customWidth="1"/>
    <col min="1288" max="1536" width="9.109375" style="1"/>
    <col min="1537" max="1537" width="20.5546875" style="1" customWidth="1"/>
    <col min="1538" max="1538" width="46.88671875" style="1" customWidth="1"/>
    <col min="1539" max="1542" width="20.6640625" style="1" customWidth="1"/>
    <col min="1543" max="1543" width="46.88671875" style="1" customWidth="1"/>
    <col min="1544" max="1792" width="9.109375" style="1"/>
    <col min="1793" max="1793" width="20.5546875" style="1" customWidth="1"/>
    <col min="1794" max="1794" width="46.88671875" style="1" customWidth="1"/>
    <col min="1795" max="1798" width="20.6640625" style="1" customWidth="1"/>
    <col min="1799" max="1799" width="46.88671875" style="1" customWidth="1"/>
    <col min="1800" max="2048" width="9.109375" style="1"/>
    <col min="2049" max="2049" width="20.5546875" style="1" customWidth="1"/>
    <col min="2050" max="2050" width="46.88671875" style="1" customWidth="1"/>
    <col min="2051" max="2054" width="20.6640625" style="1" customWidth="1"/>
    <col min="2055" max="2055" width="46.88671875" style="1" customWidth="1"/>
    <col min="2056" max="2304" width="9.109375" style="1"/>
    <col min="2305" max="2305" width="20.5546875" style="1" customWidth="1"/>
    <col min="2306" max="2306" width="46.88671875" style="1" customWidth="1"/>
    <col min="2307" max="2310" width="20.6640625" style="1" customWidth="1"/>
    <col min="2311" max="2311" width="46.88671875" style="1" customWidth="1"/>
    <col min="2312" max="2560" width="9.109375" style="1"/>
    <col min="2561" max="2561" width="20.5546875" style="1" customWidth="1"/>
    <col min="2562" max="2562" width="46.88671875" style="1" customWidth="1"/>
    <col min="2563" max="2566" width="20.6640625" style="1" customWidth="1"/>
    <col min="2567" max="2567" width="46.88671875" style="1" customWidth="1"/>
    <col min="2568" max="2816" width="9.109375" style="1"/>
    <col min="2817" max="2817" width="20.5546875" style="1" customWidth="1"/>
    <col min="2818" max="2818" width="46.88671875" style="1" customWidth="1"/>
    <col min="2819" max="2822" width="20.6640625" style="1" customWidth="1"/>
    <col min="2823" max="2823" width="46.88671875" style="1" customWidth="1"/>
    <col min="2824" max="3072" width="9.109375" style="1"/>
    <col min="3073" max="3073" width="20.5546875" style="1" customWidth="1"/>
    <col min="3074" max="3074" width="46.88671875" style="1" customWidth="1"/>
    <col min="3075" max="3078" width="20.6640625" style="1" customWidth="1"/>
    <col min="3079" max="3079" width="46.88671875" style="1" customWidth="1"/>
    <col min="3080" max="3328" width="9.109375" style="1"/>
    <col min="3329" max="3329" width="20.5546875" style="1" customWidth="1"/>
    <col min="3330" max="3330" width="46.88671875" style="1" customWidth="1"/>
    <col min="3331" max="3334" width="20.6640625" style="1" customWidth="1"/>
    <col min="3335" max="3335" width="46.88671875" style="1" customWidth="1"/>
    <col min="3336" max="3584" width="9.109375" style="1"/>
    <col min="3585" max="3585" width="20.5546875" style="1" customWidth="1"/>
    <col min="3586" max="3586" width="46.88671875" style="1" customWidth="1"/>
    <col min="3587" max="3590" width="20.6640625" style="1" customWidth="1"/>
    <col min="3591" max="3591" width="46.88671875" style="1" customWidth="1"/>
    <col min="3592" max="3840" width="9.109375" style="1"/>
    <col min="3841" max="3841" width="20.5546875" style="1" customWidth="1"/>
    <col min="3842" max="3842" width="46.88671875" style="1" customWidth="1"/>
    <col min="3843" max="3846" width="20.6640625" style="1" customWidth="1"/>
    <col min="3847" max="3847" width="46.88671875" style="1" customWidth="1"/>
    <col min="3848" max="4096" width="9.109375" style="1"/>
    <col min="4097" max="4097" width="20.5546875" style="1" customWidth="1"/>
    <col min="4098" max="4098" width="46.88671875" style="1" customWidth="1"/>
    <col min="4099" max="4102" width="20.6640625" style="1" customWidth="1"/>
    <col min="4103" max="4103" width="46.88671875" style="1" customWidth="1"/>
    <col min="4104" max="4352" width="9.109375" style="1"/>
    <col min="4353" max="4353" width="20.5546875" style="1" customWidth="1"/>
    <col min="4354" max="4354" width="46.88671875" style="1" customWidth="1"/>
    <col min="4355" max="4358" width="20.6640625" style="1" customWidth="1"/>
    <col min="4359" max="4359" width="46.88671875" style="1" customWidth="1"/>
    <col min="4360" max="4608" width="9.109375" style="1"/>
    <col min="4609" max="4609" width="20.5546875" style="1" customWidth="1"/>
    <col min="4610" max="4610" width="46.88671875" style="1" customWidth="1"/>
    <col min="4611" max="4614" width="20.6640625" style="1" customWidth="1"/>
    <col min="4615" max="4615" width="46.88671875" style="1" customWidth="1"/>
    <col min="4616" max="4864" width="9.109375" style="1"/>
    <col min="4865" max="4865" width="20.5546875" style="1" customWidth="1"/>
    <col min="4866" max="4866" width="46.88671875" style="1" customWidth="1"/>
    <col min="4867" max="4870" width="20.6640625" style="1" customWidth="1"/>
    <col min="4871" max="4871" width="46.88671875" style="1" customWidth="1"/>
    <col min="4872" max="5120" width="9.109375" style="1"/>
    <col min="5121" max="5121" width="20.5546875" style="1" customWidth="1"/>
    <col min="5122" max="5122" width="46.88671875" style="1" customWidth="1"/>
    <col min="5123" max="5126" width="20.6640625" style="1" customWidth="1"/>
    <col min="5127" max="5127" width="46.88671875" style="1" customWidth="1"/>
    <col min="5128" max="5376" width="9.109375" style="1"/>
    <col min="5377" max="5377" width="20.5546875" style="1" customWidth="1"/>
    <col min="5378" max="5378" width="46.88671875" style="1" customWidth="1"/>
    <col min="5379" max="5382" width="20.6640625" style="1" customWidth="1"/>
    <col min="5383" max="5383" width="46.88671875" style="1" customWidth="1"/>
    <col min="5384" max="5632" width="9.109375" style="1"/>
    <col min="5633" max="5633" width="20.5546875" style="1" customWidth="1"/>
    <col min="5634" max="5634" width="46.88671875" style="1" customWidth="1"/>
    <col min="5635" max="5638" width="20.6640625" style="1" customWidth="1"/>
    <col min="5639" max="5639" width="46.88671875" style="1" customWidth="1"/>
    <col min="5640" max="5888" width="9.109375" style="1"/>
    <col min="5889" max="5889" width="20.5546875" style="1" customWidth="1"/>
    <col min="5890" max="5890" width="46.88671875" style="1" customWidth="1"/>
    <col min="5891" max="5894" width="20.6640625" style="1" customWidth="1"/>
    <col min="5895" max="5895" width="46.88671875" style="1" customWidth="1"/>
    <col min="5896" max="6144" width="9.109375" style="1"/>
    <col min="6145" max="6145" width="20.5546875" style="1" customWidth="1"/>
    <col min="6146" max="6146" width="46.88671875" style="1" customWidth="1"/>
    <col min="6147" max="6150" width="20.6640625" style="1" customWidth="1"/>
    <col min="6151" max="6151" width="46.88671875" style="1" customWidth="1"/>
    <col min="6152" max="6400" width="9.109375" style="1"/>
    <col min="6401" max="6401" width="20.5546875" style="1" customWidth="1"/>
    <col min="6402" max="6402" width="46.88671875" style="1" customWidth="1"/>
    <col min="6403" max="6406" width="20.6640625" style="1" customWidth="1"/>
    <col min="6407" max="6407" width="46.88671875" style="1" customWidth="1"/>
    <col min="6408" max="6656" width="9.109375" style="1"/>
    <col min="6657" max="6657" width="20.5546875" style="1" customWidth="1"/>
    <col min="6658" max="6658" width="46.88671875" style="1" customWidth="1"/>
    <col min="6659" max="6662" width="20.6640625" style="1" customWidth="1"/>
    <col min="6663" max="6663" width="46.88671875" style="1" customWidth="1"/>
    <col min="6664" max="6912" width="9.109375" style="1"/>
    <col min="6913" max="6913" width="20.5546875" style="1" customWidth="1"/>
    <col min="6914" max="6914" width="46.88671875" style="1" customWidth="1"/>
    <col min="6915" max="6918" width="20.6640625" style="1" customWidth="1"/>
    <col min="6919" max="6919" width="46.88671875" style="1" customWidth="1"/>
    <col min="6920" max="7168" width="9.109375" style="1"/>
    <col min="7169" max="7169" width="20.5546875" style="1" customWidth="1"/>
    <col min="7170" max="7170" width="46.88671875" style="1" customWidth="1"/>
    <col min="7171" max="7174" width="20.6640625" style="1" customWidth="1"/>
    <col min="7175" max="7175" width="46.88671875" style="1" customWidth="1"/>
    <col min="7176" max="7424" width="9.109375" style="1"/>
    <col min="7425" max="7425" width="20.5546875" style="1" customWidth="1"/>
    <col min="7426" max="7426" width="46.88671875" style="1" customWidth="1"/>
    <col min="7427" max="7430" width="20.6640625" style="1" customWidth="1"/>
    <col min="7431" max="7431" width="46.88671875" style="1" customWidth="1"/>
    <col min="7432" max="7680" width="9.109375" style="1"/>
    <col min="7681" max="7681" width="20.5546875" style="1" customWidth="1"/>
    <col min="7682" max="7682" width="46.88671875" style="1" customWidth="1"/>
    <col min="7683" max="7686" width="20.6640625" style="1" customWidth="1"/>
    <col min="7687" max="7687" width="46.88671875" style="1" customWidth="1"/>
    <col min="7688" max="7936" width="9.109375" style="1"/>
    <col min="7937" max="7937" width="20.5546875" style="1" customWidth="1"/>
    <col min="7938" max="7938" width="46.88671875" style="1" customWidth="1"/>
    <col min="7939" max="7942" width="20.6640625" style="1" customWidth="1"/>
    <col min="7943" max="7943" width="46.88671875" style="1" customWidth="1"/>
    <col min="7944" max="8192" width="9.109375" style="1"/>
    <col min="8193" max="8193" width="20.5546875" style="1" customWidth="1"/>
    <col min="8194" max="8194" width="46.88671875" style="1" customWidth="1"/>
    <col min="8195" max="8198" width="20.6640625" style="1" customWidth="1"/>
    <col min="8199" max="8199" width="46.88671875" style="1" customWidth="1"/>
    <col min="8200" max="8448" width="9.109375" style="1"/>
    <col min="8449" max="8449" width="20.5546875" style="1" customWidth="1"/>
    <col min="8450" max="8450" width="46.88671875" style="1" customWidth="1"/>
    <col min="8451" max="8454" width="20.6640625" style="1" customWidth="1"/>
    <col min="8455" max="8455" width="46.88671875" style="1" customWidth="1"/>
    <col min="8456" max="8704" width="9.109375" style="1"/>
    <col min="8705" max="8705" width="20.5546875" style="1" customWidth="1"/>
    <col min="8706" max="8706" width="46.88671875" style="1" customWidth="1"/>
    <col min="8707" max="8710" width="20.6640625" style="1" customWidth="1"/>
    <col min="8711" max="8711" width="46.88671875" style="1" customWidth="1"/>
    <col min="8712" max="8960" width="9.109375" style="1"/>
    <col min="8961" max="8961" width="20.5546875" style="1" customWidth="1"/>
    <col min="8962" max="8962" width="46.88671875" style="1" customWidth="1"/>
    <col min="8963" max="8966" width="20.6640625" style="1" customWidth="1"/>
    <col min="8967" max="8967" width="46.88671875" style="1" customWidth="1"/>
    <col min="8968" max="9216" width="9.109375" style="1"/>
    <col min="9217" max="9217" width="20.5546875" style="1" customWidth="1"/>
    <col min="9218" max="9218" width="46.88671875" style="1" customWidth="1"/>
    <col min="9219" max="9222" width="20.6640625" style="1" customWidth="1"/>
    <col min="9223" max="9223" width="46.88671875" style="1" customWidth="1"/>
    <col min="9224" max="9472" width="9.109375" style="1"/>
    <col min="9473" max="9473" width="20.5546875" style="1" customWidth="1"/>
    <col min="9474" max="9474" width="46.88671875" style="1" customWidth="1"/>
    <col min="9475" max="9478" width="20.6640625" style="1" customWidth="1"/>
    <col min="9479" max="9479" width="46.88671875" style="1" customWidth="1"/>
    <col min="9480" max="9728" width="9.109375" style="1"/>
    <col min="9729" max="9729" width="20.5546875" style="1" customWidth="1"/>
    <col min="9730" max="9730" width="46.88671875" style="1" customWidth="1"/>
    <col min="9731" max="9734" width="20.6640625" style="1" customWidth="1"/>
    <col min="9735" max="9735" width="46.88671875" style="1" customWidth="1"/>
    <col min="9736" max="9984" width="9.109375" style="1"/>
    <col min="9985" max="9985" width="20.5546875" style="1" customWidth="1"/>
    <col min="9986" max="9986" width="46.88671875" style="1" customWidth="1"/>
    <col min="9987" max="9990" width="20.6640625" style="1" customWidth="1"/>
    <col min="9991" max="9991" width="46.88671875" style="1" customWidth="1"/>
    <col min="9992" max="10240" width="9.109375" style="1"/>
    <col min="10241" max="10241" width="20.5546875" style="1" customWidth="1"/>
    <col min="10242" max="10242" width="46.88671875" style="1" customWidth="1"/>
    <col min="10243" max="10246" width="20.6640625" style="1" customWidth="1"/>
    <col min="10247" max="10247" width="46.88671875" style="1" customWidth="1"/>
    <col min="10248" max="10496" width="9.109375" style="1"/>
    <col min="10497" max="10497" width="20.5546875" style="1" customWidth="1"/>
    <col min="10498" max="10498" width="46.88671875" style="1" customWidth="1"/>
    <col min="10499" max="10502" width="20.6640625" style="1" customWidth="1"/>
    <col min="10503" max="10503" width="46.88671875" style="1" customWidth="1"/>
    <col min="10504" max="10752" width="9.109375" style="1"/>
    <col min="10753" max="10753" width="20.5546875" style="1" customWidth="1"/>
    <col min="10754" max="10754" width="46.88671875" style="1" customWidth="1"/>
    <col min="10755" max="10758" width="20.6640625" style="1" customWidth="1"/>
    <col min="10759" max="10759" width="46.88671875" style="1" customWidth="1"/>
    <col min="10760" max="11008" width="9.109375" style="1"/>
    <col min="11009" max="11009" width="20.5546875" style="1" customWidth="1"/>
    <col min="11010" max="11010" width="46.88671875" style="1" customWidth="1"/>
    <col min="11011" max="11014" width="20.6640625" style="1" customWidth="1"/>
    <col min="11015" max="11015" width="46.88671875" style="1" customWidth="1"/>
    <col min="11016" max="11264" width="9.109375" style="1"/>
    <col min="11265" max="11265" width="20.5546875" style="1" customWidth="1"/>
    <col min="11266" max="11266" width="46.88671875" style="1" customWidth="1"/>
    <col min="11267" max="11270" width="20.6640625" style="1" customWidth="1"/>
    <col min="11271" max="11271" width="46.88671875" style="1" customWidth="1"/>
    <col min="11272" max="11520" width="9.109375" style="1"/>
    <col min="11521" max="11521" width="20.5546875" style="1" customWidth="1"/>
    <col min="11522" max="11522" width="46.88671875" style="1" customWidth="1"/>
    <col min="11523" max="11526" width="20.6640625" style="1" customWidth="1"/>
    <col min="11527" max="11527" width="46.88671875" style="1" customWidth="1"/>
    <col min="11528" max="11776" width="9.109375" style="1"/>
    <col min="11777" max="11777" width="20.5546875" style="1" customWidth="1"/>
    <col min="11778" max="11778" width="46.88671875" style="1" customWidth="1"/>
    <col min="11779" max="11782" width="20.6640625" style="1" customWidth="1"/>
    <col min="11783" max="11783" width="46.88671875" style="1" customWidth="1"/>
    <col min="11784" max="12032" width="9.109375" style="1"/>
    <col min="12033" max="12033" width="20.5546875" style="1" customWidth="1"/>
    <col min="12034" max="12034" width="46.88671875" style="1" customWidth="1"/>
    <col min="12035" max="12038" width="20.6640625" style="1" customWidth="1"/>
    <col min="12039" max="12039" width="46.88671875" style="1" customWidth="1"/>
    <col min="12040" max="12288" width="9.109375" style="1"/>
    <col min="12289" max="12289" width="20.5546875" style="1" customWidth="1"/>
    <col min="12290" max="12290" width="46.88671875" style="1" customWidth="1"/>
    <col min="12291" max="12294" width="20.6640625" style="1" customWidth="1"/>
    <col min="12295" max="12295" width="46.88671875" style="1" customWidth="1"/>
    <col min="12296" max="12544" width="9.109375" style="1"/>
    <col min="12545" max="12545" width="20.5546875" style="1" customWidth="1"/>
    <col min="12546" max="12546" width="46.88671875" style="1" customWidth="1"/>
    <col min="12547" max="12550" width="20.6640625" style="1" customWidth="1"/>
    <col min="12551" max="12551" width="46.88671875" style="1" customWidth="1"/>
    <col min="12552" max="12800" width="9.109375" style="1"/>
    <col min="12801" max="12801" width="20.5546875" style="1" customWidth="1"/>
    <col min="12802" max="12802" width="46.88671875" style="1" customWidth="1"/>
    <col min="12803" max="12806" width="20.6640625" style="1" customWidth="1"/>
    <col min="12807" max="12807" width="46.88671875" style="1" customWidth="1"/>
    <col min="12808" max="13056" width="9.109375" style="1"/>
    <col min="13057" max="13057" width="20.5546875" style="1" customWidth="1"/>
    <col min="13058" max="13058" width="46.88671875" style="1" customWidth="1"/>
    <col min="13059" max="13062" width="20.6640625" style="1" customWidth="1"/>
    <col min="13063" max="13063" width="46.88671875" style="1" customWidth="1"/>
    <col min="13064" max="13312" width="9.109375" style="1"/>
    <col min="13313" max="13313" width="20.5546875" style="1" customWidth="1"/>
    <col min="13314" max="13314" width="46.88671875" style="1" customWidth="1"/>
    <col min="13315" max="13318" width="20.6640625" style="1" customWidth="1"/>
    <col min="13319" max="13319" width="46.88671875" style="1" customWidth="1"/>
    <col min="13320" max="13568" width="9.109375" style="1"/>
    <col min="13569" max="13569" width="20.5546875" style="1" customWidth="1"/>
    <col min="13570" max="13570" width="46.88671875" style="1" customWidth="1"/>
    <col min="13571" max="13574" width="20.6640625" style="1" customWidth="1"/>
    <col min="13575" max="13575" width="46.88671875" style="1" customWidth="1"/>
    <col min="13576" max="13824" width="9.109375" style="1"/>
    <col min="13825" max="13825" width="20.5546875" style="1" customWidth="1"/>
    <col min="13826" max="13826" width="46.88671875" style="1" customWidth="1"/>
    <col min="13827" max="13830" width="20.6640625" style="1" customWidth="1"/>
    <col min="13831" max="13831" width="46.88671875" style="1" customWidth="1"/>
    <col min="13832" max="14080" width="9.109375" style="1"/>
    <col min="14081" max="14081" width="20.5546875" style="1" customWidth="1"/>
    <col min="14082" max="14082" width="46.88671875" style="1" customWidth="1"/>
    <col min="14083" max="14086" width="20.6640625" style="1" customWidth="1"/>
    <col min="14087" max="14087" width="46.88671875" style="1" customWidth="1"/>
    <col min="14088" max="14336" width="9.109375" style="1"/>
    <col min="14337" max="14337" width="20.5546875" style="1" customWidth="1"/>
    <col min="14338" max="14338" width="46.88671875" style="1" customWidth="1"/>
    <col min="14339" max="14342" width="20.6640625" style="1" customWidth="1"/>
    <col min="14343" max="14343" width="46.88671875" style="1" customWidth="1"/>
    <col min="14344" max="14592" width="9.109375" style="1"/>
    <col min="14593" max="14593" width="20.5546875" style="1" customWidth="1"/>
    <col min="14594" max="14594" width="46.88671875" style="1" customWidth="1"/>
    <col min="14595" max="14598" width="20.6640625" style="1" customWidth="1"/>
    <col min="14599" max="14599" width="46.88671875" style="1" customWidth="1"/>
    <col min="14600" max="14848" width="9.109375" style="1"/>
    <col min="14849" max="14849" width="20.5546875" style="1" customWidth="1"/>
    <col min="14850" max="14850" width="46.88671875" style="1" customWidth="1"/>
    <col min="14851" max="14854" width="20.6640625" style="1" customWidth="1"/>
    <col min="14855" max="14855" width="46.88671875" style="1" customWidth="1"/>
    <col min="14856" max="15104" width="9.109375" style="1"/>
    <col min="15105" max="15105" width="20.5546875" style="1" customWidth="1"/>
    <col min="15106" max="15106" width="46.88671875" style="1" customWidth="1"/>
    <col min="15107" max="15110" width="20.6640625" style="1" customWidth="1"/>
    <col min="15111" max="15111" width="46.88671875" style="1" customWidth="1"/>
    <col min="15112" max="15360" width="9.109375" style="1"/>
    <col min="15361" max="15361" width="20.5546875" style="1" customWidth="1"/>
    <col min="15362" max="15362" width="46.88671875" style="1" customWidth="1"/>
    <col min="15363" max="15366" width="20.6640625" style="1" customWidth="1"/>
    <col min="15367" max="15367" width="46.88671875" style="1" customWidth="1"/>
    <col min="15368" max="15616" width="9.109375" style="1"/>
    <col min="15617" max="15617" width="20.5546875" style="1" customWidth="1"/>
    <col min="15618" max="15618" width="46.88671875" style="1" customWidth="1"/>
    <col min="15619" max="15622" width="20.6640625" style="1" customWidth="1"/>
    <col min="15623" max="15623" width="46.88671875" style="1" customWidth="1"/>
    <col min="15624" max="15872" width="9.109375" style="1"/>
    <col min="15873" max="15873" width="20.5546875" style="1" customWidth="1"/>
    <col min="15874" max="15874" width="46.88671875" style="1" customWidth="1"/>
    <col min="15875" max="15878" width="20.6640625" style="1" customWidth="1"/>
    <col min="15879" max="15879" width="46.88671875" style="1" customWidth="1"/>
    <col min="15880" max="16128" width="9.109375" style="1"/>
    <col min="16129" max="16129" width="20.5546875" style="1" customWidth="1"/>
    <col min="16130" max="16130" width="46.88671875" style="1" customWidth="1"/>
    <col min="16131" max="16134" width="20.6640625" style="1" customWidth="1"/>
    <col min="16135" max="16135" width="46.88671875" style="1" customWidth="1"/>
    <col min="16136" max="16384" width="9.109375" style="1"/>
  </cols>
  <sheetData>
    <row r="1" spans="1:12" ht="22.8" x14ac:dyDescent="0.4">
      <c r="A1" s="79" t="s">
        <v>217</v>
      </c>
      <c r="D1" s="79" t="s">
        <v>218</v>
      </c>
    </row>
    <row r="2" spans="1:12" x14ac:dyDescent="0.3">
      <c r="A2" s="81" t="s">
        <v>219</v>
      </c>
      <c r="B2" s="82"/>
      <c r="D2" s="81" t="s">
        <v>247</v>
      </c>
    </row>
    <row r="3" spans="1:12" x14ac:dyDescent="0.3">
      <c r="A3" s="81" t="s">
        <v>220</v>
      </c>
      <c r="B3" s="82"/>
      <c r="D3" s="81" t="s">
        <v>276</v>
      </c>
    </row>
    <row r="4" spans="1:12" x14ac:dyDescent="0.3">
      <c r="A4" s="81" t="s">
        <v>221</v>
      </c>
      <c r="B4" s="82"/>
      <c r="D4" s="81" t="s">
        <v>248</v>
      </c>
    </row>
    <row r="5" spans="1:12" x14ac:dyDescent="0.3">
      <c r="A5" s="81" t="s">
        <v>222</v>
      </c>
      <c r="B5" s="82"/>
      <c r="C5" s="81"/>
      <c r="D5" s="81" t="s">
        <v>249</v>
      </c>
    </row>
    <row r="6" spans="1:12" x14ac:dyDescent="0.3">
      <c r="A6" s="83"/>
      <c r="B6" s="82"/>
      <c r="C6" s="81"/>
    </row>
    <row r="7" spans="1:12" s="126" customFormat="1" x14ac:dyDescent="0.3">
      <c r="A7" s="126" t="s">
        <v>250</v>
      </c>
      <c r="C7" s="127"/>
      <c r="D7" s="127"/>
      <c r="E7" s="127"/>
      <c r="F7" s="127"/>
      <c r="G7" s="127"/>
    </row>
    <row r="8" spans="1:12" s="126" customFormat="1" x14ac:dyDescent="0.3">
      <c r="A8" s="126" t="s">
        <v>251</v>
      </c>
      <c r="C8" s="127"/>
      <c r="D8" s="127"/>
      <c r="E8" s="127"/>
      <c r="F8" s="127"/>
      <c r="G8" s="127"/>
    </row>
    <row r="11" spans="1:12" ht="99.75" customHeight="1" thickBot="1" x14ac:dyDescent="0.35">
      <c r="A11" s="131"/>
      <c r="B11" s="131"/>
      <c r="C11" s="132" t="s">
        <v>230</v>
      </c>
      <c r="D11" s="132" t="s">
        <v>223</v>
      </c>
      <c r="E11" s="132" t="s">
        <v>224</v>
      </c>
      <c r="F11" s="132" t="s">
        <v>225</v>
      </c>
      <c r="G11" s="132"/>
      <c r="L11" s="1" t="s">
        <v>226</v>
      </c>
    </row>
    <row r="12" spans="1:12" ht="15" customHeight="1" thickTop="1" x14ac:dyDescent="0.3">
      <c r="A12" s="188" t="s">
        <v>183</v>
      </c>
      <c r="B12" s="189"/>
      <c r="C12" s="128"/>
      <c r="D12" s="129"/>
      <c r="E12" s="129"/>
      <c r="F12" s="130"/>
      <c r="G12" s="104" t="s">
        <v>227</v>
      </c>
    </row>
    <row r="13" spans="1:12" ht="15" customHeight="1" x14ac:dyDescent="0.3">
      <c r="A13" s="86" t="s">
        <v>1</v>
      </c>
      <c r="B13" s="87" t="s">
        <v>44</v>
      </c>
      <c r="C13" s="84"/>
      <c r="D13" s="84"/>
      <c r="E13" s="84"/>
      <c r="F13" s="84" t="s">
        <v>193</v>
      </c>
      <c r="G13" s="12" t="s">
        <v>88</v>
      </c>
    </row>
    <row r="14" spans="1:12" ht="15" customHeight="1" x14ac:dyDescent="0.3">
      <c r="A14" s="88" t="s">
        <v>2</v>
      </c>
      <c r="B14" s="87" t="s">
        <v>45</v>
      </c>
      <c r="C14" s="84"/>
      <c r="D14" s="84"/>
      <c r="E14" s="84"/>
      <c r="F14" s="84" t="s">
        <v>193</v>
      </c>
      <c r="G14" s="12" t="s">
        <v>89</v>
      </c>
    </row>
    <row r="15" spans="1:12" ht="15" customHeight="1" x14ac:dyDescent="0.3">
      <c r="A15" s="88" t="s">
        <v>3</v>
      </c>
      <c r="B15" s="87" t="s">
        <v>46</v>
      </c>
      <c r="C15" s="84" t="s">
        <v>193</v>
      </c>
      <c r="D15" s="84"/>
      <c r="E15" s="84" t="s">
        <v>193</v>
      </c>
      <c r="F15" s="84"/>
      <c r="G15" s="12" t="s">
        <v>90</v>
      </c>
    </row>
    <row r="16" spans="1:12" ht="15" customHeight="1" x14ac:dyDescent="0.3">
      <c r="A16" s="88" t="s">
        <v>5</v>
      </c>
      <c r="B16" s="87" t="s">
        <v>48</v>
      </c>
      <c r="C16" s="84"/>
      <c r="D16" s="84" t="s">
        <v>193</v>
      </c>
      <c r="E16" s="84"/>
      <c r="F16" s="84"/>
      <c r="G16" s="12" t="s">
        <v>92</v>
      </c>
    </row>
    <row r="17" spans="1:7" ht="15" customHeight="1" x14ac:dyDescent="0.3">
      <c r="A17" s="88" t="s">
        <v>6</v>
      </c>
      <c r="B17" s="87" t="s">
        <v>49</v>
      </c>
      <c r="C17" s="84"/>
      <c r="D17" s="84"/>
      <c r="E17" s="84"/>
      <c r="F17" s="84" t="s">
        <v>193</v>
      </c>
      <c r="G17" s="12" t="s">
        <v>49</v>
      </c>
    </row>
    <row r="18" spans="1:7" ht="15" customHeight="1" x14ac:dyDescent="0.3">
      <c r="A18" s="88" t="s">
        <v>7</v>
      </c>
      <c r="B18" s="87" t="s">
        <v>50</v>
      </c>
      <c r="C18" s="84"/>
      <c r="D18" s="84"/>
      <c r="E18" s="84" t="s">
        <v>193</v>
      </c>
      <c r="F18" s="84"/>
      <c r="G18" s="12" t="s">
        <v>93</v>
      </c>
    </row>
    <row r="19" spans="1:7" ht="15" customHeight="1" x14ac:dyDescent="0.3">
      <c r="A19" s="190" t="s">
        <v>184</v>
      </c>
      <c r="B19" s="191"/>
      <c r="C19" s="85"/>
      <c r="D19" s="85"/>
      <c r="E19" s="85"/>
      <c r="F19" s="85"/>
      <c r="G19" s="47" t="s">
        <v>228</v>
      </c>
    </row>
    <row r="20" spans="1:7" ht="15" customHeight="1" x14ac:dyDescent="0.3">
      <c r="A20" s="89" t="s">
        <v>14</v>
      </c>
      <c r="B20" s="87" t="s">
        <v>57</v>
      </c>
      <c r="C20" s="90" t="s">
        <v>193</v>
      </c>
      <c r="D20" s="91"/>
      <c r="E20" s="91"/>
      <c r="F20" s="92"/>
      <c r="G20" s="12" t="s">
        <v>100</v>
      </c>
    </row>
    <row r="21" spans="1:7" ht="15" customHeight="1" x14ac:dyDescent="0.3">
      <c r="A21" s="89" t="s">
        <v>15</v>
      </c>
      <c r="B21" s="87" t="s">
        <v>58</v>
      </c>
      <c r="C21" s="90" t="s">
        <v>193</v>
      </c>
      <c r="D21" s="91"/>
      <c r="E21" s="91"/>
      <c r="F21" s="92"/>
      <c r="G21" s="12" t="s">
        <v>101</v>
      </c>
    </row>
    <row r="22" spans="1:7" x14ac:dyDescent="0.3">
      <c r="A22" s="89" t="s">
        <v>16</v>
      </c>
      <c r="B22" s="87" t="s">
        <v>59</v>
      </c>
      <c r="C22" s="93"/>
      <c r="D22" s="94" t="s">
        <v>193</v>
      </c>
      <c r="E22" s="91"/>
      <c r="F22" s="95" t="s">
        <v>193</v>
      </c>
      <c r="G22" s="12" t="s">
        <v>102</v>
      </c>
    </row>
    <row r="23" spans="1:7" x14ac:dyDescent="0.3">
      <c r="A23" s="89" t="s">
        <v>17</v>
      </c>
      <c r="B23" s="87" t="s">
        <v>60</v>
      </c>
      <c r="C23" s="93"/>
      <c r="D23" s="94" t="s">
        <v>193</v>
      </c>
      <c r="E23" s="91"/>
      <c r="F23" s="95"/>
      <c r="G23" s="12" t="s">
        <v>103</v>
      </c>
    </row>
    <row r="24" spans="1:7" x14ac:dyDescent="0.3">
      <c r="A24" s="96" t="s">
        <v>18</v>
      </c>
      <c r="B24" s="87" t="s">
        <v>61</v>
      </c>
      <c r="C24" s="93"/>
      <c r="D24" s="94" t="s">
        <v>193</v>
      </c>
      <c r="E24" s="91"/>
      <c r="F24" s="95"/>
      <c r="G24" s="12" t="s">
        <v>104</v>
      </c>
    </row>
    <row r="25" spans="1:7" x14ac:dyDescent="0.3">
      <c r="A25" s="89" t="s">
        <v>19</v>
      </c>
      <c r="B25" s="87" t="s">
        <v>62</v>
      </c>
      <c r="C25" s="90"/>
      <c r="D25" s="91"/>
      <c r="E25" s="91"/>
      <c r="F25" s="95" t="s">
        <v>193</v>
      </c>
      <c r="G25" s="12" t="s">
        <v>105</v>
      </c>
    </row>
    <row r="26" spans="1:7" x14ac:dyDescent="0.3">
      <c r="A26" s="89" t="s">
        <v>20</v>
      </c>
      <c r="B26" s="87" t="s">
        <v>63</v>
      </c>
      <c r="C26" s="90"/>
      <c r="D26" s="91"/>
      <c r="E26" s="91"/>
      <c r="F26" s="95" t="s">
        <v>193</v>
      </c>
      <c r="G26" s="12" t="s">
        <v>106</v>
      </c>
    </row>
    <row r="27" spans="1:7" x14ac:dyDescent="0.3">
      <c r="A27" s="89" t="s">
        <v>21</v>
      </c>
      <c r="B27" s="87" t="s">
        <v>64</v>
      </c>
      <c r="C27" s="90"/>
      <c r="D27" s="91"/>
      <c r="E27" s="94" t="s">
        <v>193</v>
      </c>
      <c r="F27" s="92"/>
      <c r="G27" s="12" t="s">
        <v>107</v>
      </c>
    </row>
    <row r="28" spans="1:7" x14ac:dyDescent="0.3">
      <c r="A28" s="96" t="s">
        <v>157</v>
      </c>
      <c r="B28" s="87" t="s">
        <v>158</v>
      </c>
      <c r="C28" s="90"/>
      <c r="D28" s="91"/>
      <c r="E28" s="94" t="s">
        <v>193</v>
      </c>
      <c r="F28" s="92"/>
      <c r="G28" s="13" t="s">
        <v>159</v>
      </c>
    </row>
    <row r="29" spans="1:7" x14ac:dyDescent="0.3">
      <c r="A29" s="89" t="s">
        <v>22</v>
      </c>
      <c r="B29" s="87" t="s">
        <v>65</v>
      </c>
      <c r="C29" s="90"/>
      <c r="D29" s="94"/>
      <c r="E29" s="94" t="s">
        <v>193</v>
      </c>
      <c r="F29" s="95" t="s">
        <v>193</v>
      </c>
      <c r="G29" s="13" t="s">
        <v>108</v>
      </c>
    </row>
    <row r="30" spans="1:7" x14ac:dyDescent="0.3">
      <c r="A30" s="89" t="s">
        <v>23</v>
      </c>
      <c r="B30" s="87" t="s">
        <v>66</v>
      </c>
      <c r="C30" s="90"/>
      <c r="D30" s="91"/>
      <c r="E30" s="91"/>
      <c r="F30" s="95" t="s">
        <v>193</v>
      </c>
      <c r="G30" s="13" t="s">
        <v>109</v>
      </c>
    </row>
    <row r="31" spans="1:7" x14ac:dyDescent="0.3">
      <c r="A31" s="89" t="s">
        <v>24</v>
      </c>
      <c r="B31" s="87" t="s">
        <v>67</v>
      </c>
      <c r="C31" s="90"/>
      <c r="D31" s="91"/>
      <c r="E31" s="91"/>
      <c r="F31" s="95" t="s">
        <v>193</v>
      </c>
      <c r="G31" s="13" t="s">
        <v>110</v>
      </c>
    </row>
    <row r="32" spans="1:7" x14ac:dyDescent="0.3">
      <c r="A32" s="89" t="s">
        <v>25</v>
      </c>
      <c r="B32" s="87" t="s">
        <v>68</v>
      </c>
      <c r="C32" s="90"/>
      <c r="D32" s="91"/>
      <c r="E32" s="91"/>
      <c r="F32" s="95" t="s">
        <v>193</v>
      </c>
      <c r="G32" s="13" t="s">
        <v>111</v>
      </c>
    </row>
    <row r="33" spans="1:7" x14ac:dyDescent="0.3">
      <c r="A33" s="89" t="s">
        <v>26</v>
      </c>
      <c r="B33" s="87" t="s">
        <v>69</v>
      </c>
      <c r="C33" s="90" t="s">
        <v>193</v>
      </c>
      <c r="D33" s="94"/>
      <c r="E33" s="94"/>
      <c r="F33" s="92"/>
      <c r="G33" s="13" t="s">
        <v>112</v>
      </c>
    </row>
    <row r="34" spans="1:7" x14ac:dyDescent="0.3">
      <c r="A34" s="89" t="s">
        <v>27</v>
      </c>
      <c r="B34" s="87" t="s">
        <v>70</v>
      </c>
      <c r="C34" s="90"/>
      <c r="D34" s="94" t="s">
        <v>193</v>
      </c>
      <c r="E34" s="94"/>
      <c r="F34" s="92"/>
      <c r="G34" s="13" t="s">
        <v>113</v>
      </c>
    </row>
    <row r="35" spans="1:7" x14ac:dyDescent="0.3">
      <c r="A35" s="89" t="s">
        <v>29</v>
      </c>
      <c r="B35" s="87" t="s">
        <v>72</v>
      </c>
      <c r="C35" s="90"/>
      <c r="D35" s="94" t="s">
        <v>193</v>
      </c>
      <c r="E35" s="94"/>
      <c r="F35" s="92"/>
      <c r="G35" s="13" t="s">
        <v>115</v>
      </c>
    </row>
    <row r="36" spans="1:7" x14ac:dyDescent="0.3">
      <c r="A36" s="89" t="s">
        <v>30</v>
      </c>
      <c r="B36" s="87" t="s">
        <v>73</v>
      </c>
      <c r="C36" s="90"/>
      <c r="D36" s="94" t="s">
        <v>193</v>
      </c>
      <c r="E36" s="94" t="s">
        <v>193</v>
      </c>
      <c r="F36" s="92"/>
      <c r="G36" s="13" t="s">
        <v>116</v>
      </c>
    </row>
    <row r="37" spans="1:7" x14ac:dyDescent="0.3">
      <c r="A37" s="89" t="s">
        <v>31</v>
      </c>
      <c r="B37" s="87" t="s">
        <v>74</v>
      </c>
      <c r="C37" s="90"/>
      <c r="D37" s="94"/>
      <c r="E37" s="94" t="s">
        <v>193</v>
      </c>
      <c r="F37" s="92"/>
      <c r="G37" s="13" t="s">
        <v>117</v>
      </c>
    </row>
    <row r="38" spans="1:7" x14ac:dyDescent="0.3">
      <c r="A38" s="96" t="s">
        <v>160</v>
      </c>
      <c r="B38" s="87" t="s">
        <v>161</v>
      </c>
      <c r="C38" s="90"/>
      <c r="D38" s="94"/>
      <c r="E38" s="94" t="s">
        <v>193</v>
      </c>
      <c r="F38" s="92"/>
      <c r="G38" s="13" t="s">
        <v>162</v>
      </c>
    </row>
    <row r="39" spans="1:7" x14ac:dyDescent="0.3">
      <c r="A39" s="96" t="s">
        <v>163</v>
      </c>
      <c r="B39" s="87" t="s">
        <v>164</v>
      </c>
      <c r="C39" s="10"/>
      <c r="D39" s="8"/>
      <c r="E39" s="94" t="s">
        <v>193</v>
      </c>
      <c r="F39" s="97"/>
      <c r="G39" s="13" t="s">
        <v>165</v>
      </c>
    </row>
    <row r="40" spans="1:7" ht="26.4" x14ac:dyDescent="0.3">
      <c r="A40" s="190" t="s">
        <v>185</v>
      </c>
      <c r="B40" s="191"/>
      <c r="C40" s="98"/>
      <c r="D40" s="98"/>
      <c r="E40" s="98"/>
      <c r="F40" s="99"/>
      <c r="G40" s="100" t="s">
        <v>229</v>
      </c>
    </row>
    <row r="41" spans="1:7" x14ac:dyDescent="0.3">
      <c r="A41" s="89" t="s">
        <v>34</v>
      </c>
      <c r="B41" s="87" t="s">
        <v>77</v>
      </c>
      <c r="C41" s="101" t="s">
        <v>193</v>
      </c>
      <c r="D41" s="94"/>
      <c r="E41" s="94"/>
      <c r="F41" s="95"/>
      <c r="G41" s="12" t="s">
        <v>120</v>
      </c>
    </row>
    <row r="42" spans="1:7" x14ac:dyDescent="0.3">
      <c r="A42" s="89" t="s">
        <v>35</v>
      </c>
      <c r="B42" s="87" t="s">
        <v>78</v>
      </c>
      <c r="C42" s="101"/>
      <c r="D42" s="94" t="s">
        <v>193</v>
      </c>
      <c r="E42" s="94"/>
      <c r="F42" s="95"/>
      <c r="G42" s="13" t="s">
        <v>121</v>
      </c>
    </row>
    <row r="43" spans="1:7" x14ac:dyDescent="0.3">
      <c r="A43" s="89" t="s">
        <v>36</v>
      </c>
      <c r="B43" s="87" t="s">
        <v>79</v>
      </c>
      <c r="C43" s="101"/>
      <c r="D43" s="94"/>
      <c r="E43" s="94"/>
      <c r="F43" s="95" t="s">
        <v>193</v>
      </c>
      <c r="G43" s="13" t="s">
        <v>122</v>
      </c>
    </row>
    <row r="44" spans="1:7" x14ac:dyDescent="0.3">
      <c r="A44" s="89" t="s">
        <v>258</v>
      </c>
      <c r="B44" s="87" t="s">
        <v>80</v>
      </c>
      <c r="C44" s="101" t="s">
        <v>193</v>
      </c>
      <c r="D44" s="94" t="s">
        <v>193</v>
      </c>
      <c r="E44" s="94" t="s">
        <v>193</v>
      </c>
      <c r="F44" s="95"/>
      <c r="G44" s="13" t="s">
        <v>123</v>
      </c>
    </row>
    <row r="45" spans="1:7" x14ac:dyDescent="0.3">
      <c r="A45" s="96" t="s">
        <v>170</v>
      </c>
      <c r="B45" s="87" t="s">
        <v>172</v>
      </c>
      <c r="C45" s="101"/>
      <c r="D45" s="94"/>
      <c r="E45" s="94" t="s">
        <v>193</v>
      </c>
      <c r="F45" s="95"/>
      <c r="G45" s="13" t="s">
        <v>174</v>
      </c>
    </row>
    <row r="46" spans="1:7" x14ac:dyDescent="0.3">
      <c r="A46" s="96" t="s">
        <v>171</v>
      </c>
      <c r="B46" s="87" t="s">
        <v>173</v>
      </c>
      <c r="C46" s="101"/>
      <c r="D46" s="94" t="s">
        <v>193</v>
      </c>
      <c r="E46" s="94"/>
      <c r="F46" s="95"/>
      <c r="G46" s="13" t="s">
        <v>175</v>
      </c>
    </row>
    <row r="47" spans="1:7" x14ac:dyDescent="0.3">
      <c r="A47" s="89" t="s">
        <v>38</v>
      </c>
      <c r="B47" s="87" t="s">
        <v>82</v>
      </c>
      <c r="C47" s="101" t="s">
        <v>193</v>
      </c>
      <c r="D47" s="94"/>
      <c r="E47" s="94"/>
      <c r="F47" s="95"/>
      <c r="G47" s="13" t="s">
        <v>124</v>
      </c>
    </row>
    <row r="48" spans="1:7" x14ac:dyDescent="0.3">
      <c r="A48" s="96" t="s">
        <v>176</v>
      </c>
      <c r="B48" s="87" t="s">
        <v>178</v>
      </c>
      <c r="C48" s="101"/>
      <c r="D48" s="94"/>
      <c r="E48" s="94"/>
      <c r="F48" s="95" t="s">
        <v>193</v>
      </c>
      <c r="G48" s="13" t="s">
        <v>179</v>
      </c>
    </row>
    <row r="49" spans="1:7" x14ac:dyDescent="0.3">
      <c r="A49" s="96" t="s">
        <v>177</v>
      </c>
      <c r="B49" s="87" t="s">
        <v>186</v>
      </c>
      <c r="C49" s="101"/>
      <c r="D49" s="94"/>
      <c r="E49" s="94"/>
      <c r="F49" s="95" t="s">
        <v>193</v>
      </c>
      <c r="G49" s="13" t="s">
        <v>180</v>
      </c>
    </row>
    <row r="52" spans="1:7" x14ac:dyDescent="0.3">
      <c r="A52" s="1" t="s">
        <v>255</v>
      </c>
    </row>
    <row r="53" spans="1:7" x14ac:dyDescent="0.3">
      <c r="A53" s="1" t="s">
        <v>252</v>
      </c>
    </row>
  </sheetData>
  <mergeCells count="3">
    <mergeCell ref="A12:B12"/>
    <mergeCell ref="A19:B19"/>
    <mergeCell ref="A40:B40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7"/>
  <sheetViews>
    <sheetView workbookViewId="0">
      <selection activeCell="A2" sqref="A2:B2"/>
    </sheetView>
  </sheetViews>
  <sheetFormatPr defaultColWidth="9.109375" defaultRowHeight="14.4" x14ac:dyDescent="0.3"/>
  <cols>
    <col min="1" max="1" width="15.44140625" style="1" customWidth="1"/>
    <col min="2" max="2" width="45" style="1" customWidth="1"/>
    <col min="3" max="5" width="9.109375" style="1"/>
    <col min="6" max="6" width="9.109375" style="1" customWidth="1"/>
    <col min="7" max="16384" width="9.109375" style="1"/>
  </cols>
  <sheetData>
    <row r="1" spans="1:14" ht="15.6" x14ac:dyDescent="0.3">
      <c r="C1" s="138">
        <v>2022</v>
      </c>
      <c r="D1" s="192">
        <v>2023</v>
      </c>
      <c r="E1" s="192"/>
      <c r="F1" s="192">
        <v>2024</v>
      </c>
      <c r="G1" s="192"/>
      <c r="H1" s="192">
        <v>2025</v>
      </c>
      <c r="I1" s="192"/>
      <c r="J1" s="192">
        <v>2026</v>
      </c>
      <c r="K1" s="192"/>
      <c r="L1" s="192">
        <v>2027</v>
      </c>
      <c r="M1" s="192"/>
      <c r="N1" s="139">
        <v>2028</v>
      </c>
    </row>
    <row r="2" spans="1:14" ht="15" thickBot="1" x14ac:dyDescent="0.35">
      <c r="A2" s="193" t="s">
        <v>183</v>
      </c>
      <c r="B2" s="193"/>
      <c r="C2" s="140" t="s">
        <v>265</v>
      </c>
      <c r="D2" s="140" t="s">
        <v>266</v>
      </c>
      <c r="E2" s="140" t="s">
        <v>265</v>
      </c>
      <c r="F2" s="140" t="s">
        <v>266</v>
      </c>
      <c r="G2" s="140" t="s">
        <v>265</v>
      </c>
      <c r="H2" s="140" t="s">
        <v>266</v>
      </c>
      <c r="I2" s="140" t="s">
        <v>265</v>
      </c>
      <c r="J2" s="140" t="s">
        <v>266</v>
      </c>
      <c r="K2" s="140" t="s">
        <v>265</v>
      </c>
      <c r="L2" s="140" t="s">
        <v>266</v>
      </c>
      <c r="M2" s="140" t="s">
        <v>265</v>
      </c>
      <c r="N2" s="140" t="s">
        <v>266</v>
      </c>
    </row>
    <row r="3" spans="1:14" x14ac:dyDescent="0.3">
      <c r="A3" s="141" t="s">
        <v>1</v>
      </c>
      <c r="B3" s="142" t="s">
        <v>44</v>
      </c>
      <c r="C3" s="143"/>
      <c r="D3" s="144" t="s">
        <v>267</v>
      </c>
      <c r="E3" s="145"/>
      <c r="F3" s="146" t="s">
        <v>268</v>
      </c>
      <c r="G3" s="143"/>
      <c r="H3" s="144" t="s">
        <v>267</v>
      </c>
      <c r="I3" s="145"/>
      <c r="J3" s="146" t="s">
        <v>268</v>
      </c>
      <c r="K3" s="143"/>
      <c r="L3" s="144" t="s">
        <v>267</v>
      </c>
      <c r="M3" s="145"/>
      <c r="N3" s="146" t="s">
        <v>268</v>
      </c>
    </row>
    <row r="4" spans="1:14" x14ac:dyDescent="0.3">
      <c r="A4" s="88" t="s">
        <v>2</v>
      </c>
      <c r="B4" s="147" t="s">
        <v>45</v>
      </c>
      <c r="C4" s="148" t="s">
        <v>268</v>
      </c>
      <c r="D4" s="11"/>
      <c r="E4" s="149" t="s">
        <v>267</v>
      </c>
      <c r="F4" s="11"/>
      <c r="G4" s="148" t="s">
        <v>268</v>
      </c>
      <c r="H4" s="11"/>
      <c r="I4" s="149" t="s">
        <v>267</v>
      </c>
      <c r="J4" s="11"/>
      <c r="K4" s="148" t="s">
        <v>268</v>
      </c>
      <c r="L4" s="11"/>
      <c r="M4" s="149" t="s">
        <v>267</v>
      </c>
      <c r="N4" s="11"/>
    </row>
    <row r="5" spans="1:14" x14ac:dyDescent="0.3">
      <c r="A5" s="88" t="s">
        <v>3</v>
      </c>
      <c r="B5" s="147" t="s">
        <v>46</v>
      </c>
      <c r="C5" s="149" t="s">
        <v>267</v>
      </c>
      <c r="D5" s="11"/>
      <c r="E5" s="148" t="s">
        <v>268</v>
      </c>
      <c r="F5" s="11"/>
      <c r="G5" s="149" t="s">
        <v>267</v>
      </c>
      <c r="H5" s="11"/>
      <c r="I5" s="148" t="s">
        <v>268</v>
      </c>
      <c r="J5" s="11"/>
      <c r="K5" s="149" t="s">
        <v>267</v>
      </c>
      <c r="L5" s="11"/>
      <c r="M5" s="148" t="s">
        <v>268</v>
      </c>
      <c r="N5" s="11"/>
    </row>
    <row r="6" spans="1:14" x14ac:dyDescent="0.3">
      <c r="A6" s="88" t="s">
        <v>4</v>
      </c>
      <c r="B6" s="147" t="s">
        <v>47</v>
      </c>
      <c r="C6" s="150"/>
      <c r="D6" s="11"/>
      <c r="E6" s="148" t="s">
        <v>268</v>
      </c>
      <c r="F6" s="11"/>
      <c r="G6" s="150"/>
      <c r="H6" s="11"/>
      <c r="I6" s="148" t="s">
        <v>268</v>
      </c>
      <c r="J6" s="11"/>
      <c r="K6" s="150"/>
      <c r="L6" s="11"/>
      <c r="M6" s="148" t="s">
        <v>268</v>
      </c>
      <c r="N6" s="11"/>
    </row>
    <row r="7" spans="1:14" x14ac:dyDescent="0.3">
      <c r="A7" s="88" t="s">
        <v>5</v>
      </c>
      <c r="B7" s="147" t="s">
        <v>48</v>
      </c>
      <c r="C7" s="150"/>
      <c r="D7" s="149" t="s">
        <v>267</v>
      </c>
      <c r="E7" s="11"/>
      <c r="F7" s="148" t="s">
        <v>268</v>
      </c>
      <c r="G7" s="150"/>
      <c r="H7" s="149" t="s">
        <v>267</v>
      </c>
      <c r="I7" s="11"/>
      <c r="J7" s="148" t="s">
        <v>268</v>
      </c>
      <c r="K7" s="150"/>
      <c r="L7" s="149" t="s">
        <v>267</v>
      </c>
      <c r="M7" s="11"/>
      <c r="N7" s="148" t="s">
        <v>268</v>
      </c>
    </row>
    <row r="8" spans="1:14" x14ac:dyDescent="0.3">
      <c r="A8" s="88" t="s">
        <v>6</v>
      </c>
      <c r="B8" s="147" t="s">
        <v>49</v>
      </c>
      <c r="C8" s="150"/>
      <c r="D8" s="148" t="s">
        <v>268</v>
      </c>
      <c r="E8" s="11"/>
      <c r="F8" s="148" t="s">
        <v>268</v>
      </c>
      <c r="G8" s="150"/>
      <c r="H8" s="148" t="s">
        <v>268</v>
      </c>
      <c r="I8" s="11"/>
      <c r="J8" s="148" t="s">
        <v>268</v>
      </c>
      <c r="K8" s="150"/>
      <c r="L8" s="148" t="s">
        <v>268</v>
      </c>
      <c r="M8" s="11"/>
      <c r="N8" s="148" t="s">
        <v>268</v>
      </c>
    </row>
    <row r="9" spans="1:14" x14ac:dyDescent="0.3">
      <c r="A9" s="88" t="s">
        <v>7</v>
      </c>
      <c r="B9" s="147" t="s">
        <v>50</v>
      </c>
      <c r="C9" s="150"/>
      <c r="D9" s="148" t="s">
        <v>268</v>
      </c>
      <c r="E9" s="11"/>
      <c r="F9" s="149" t="s">
        <v>267</v>
      </c>
      <c r="G9" s="150"/>
      <c r="H9" s="148" t="s">
        <v>268</v>
      </c>
      <c r="I9" s="11"/>
      <c r="J9" s="149" t="s">
        <v>267</v>
      </c>
      <c r="K9" s="150"/>
      <c r="L9" s="148" t="s">
        <v>268</v>
      </c>
      <c r="M9" s="11"/>
      <c r="N9" s="149" t="s">
        <v>267</v>
      </c>
    </row>
    <row r="11" spans="1:14" x14ac:dyDescent="0.3">
      <c r="A11" s="194" t="s">
        <v>184</v>
      </c>
      <c r="B11" s="194"/>
    </row>
    <row r="12" spans="1:14" x14ac:dyDescent="0.3">
      <c r="A12" s="89" t="s">
        <v>8</v>
      </c>
      <c r="B12" s="147" t="s">
        <v>51</v>
      </c>
      <c r="C12" s="148" t="s">
        <v>268</v>
      </c>
      <c r="D12" s="149" t="s">
        <v>267</v>
      </c>
      <c r="E12" s="148" t="s">
        <v>268</v>
      </c>
      <c r="F12" s="149" t="s">
        <v>267</v>
      </c>
      <c r="G12" s="148" t="s">
        <v>268</v>
      </c>
      <c r="H12" s="149" t="s">
        <v>267</v>
      </c>
      <c r="I12" s="148" t="s">
        <v>268</v>
      </c>
      <c r="J12" s="149" t="s">
        <v>267</v>
      </c>
      <c r="K12" s="148" t="s">
        <v>268</v>
      </c>
      <c r="L12" s="149" t="s">
        <v>267</v>
      </c>
      <c r="M12" s="148" t="s">
        <v>268</v>
      </c>
      <c r="N12" s="149" t="s">
        <v>267</v>
      </c>
    </row>
    <row r="13" spans="1:14" x14ac:dyDescent="0.3">
      <c r="A13" s="89" t="s">
        <v>9</v>
      </c>
      <c r="B13" s="147" t="s">
        <v>52</v>
      </c>
      <c r="C13" s="148" t="s">
        <v>268</v>
      </c>
      <c r="D13" s="149" t="s">
        <v>267</v>
      </c>
      <c r="E13" s="148" t="s">
        <v>268</v>
      </c>
      <c r="F13" s="149" t="s">
        <v>267</v>
      </c>
      <c r="G13" s="148" t="s">
        <v>268</v>
      </c>
      <c r="H13" s="149" t="s">
        <v>267</v>
      </c>
      <c r="I13" s="148" t="s">
        <v>268</v>
      </c>
      <c r="J13" s="149" t="s">
        <v>267</v>
      </c>
      <c r="K13" s="148" t="s">
        <v>268</v>
      </c>
      <c r="L13" s="149" t="s">
        <v>267</v>
      </c>
      <c r="M13" s="148" t="s">
        <v>268</v>
      </c>
      <c r="N13" s="149" t="s">
        <v>267</v>
      </c>
    </row>
    <row r="14" spans="1:14" x14ac:dyDescent="0.3">
      <c r="A14" s="89" t="s">
        <v>10</v>
      </c>
      <c r="B14" s="147" t="s">
        <v>53</v>
      </c>
      <c r="C14" s="149" t="s">
        <v>267</v>
      </c>
      <c r="D14" s="148" t="s">
        <v>268</v>
      </c>
      <c r="E14" s="149" t="s">
        <v>267</v>
      </c>
      <c r="F14" s="148" t="s">
        <v>268</v>
      </c>
      <c r="G14" s="149" t="s">
        <v>267</v>
      </c>
      <c r="H14" s="148" t="s">
        <v>268</v>
      </c>
      <c r="I14" s="149" t="s">
        <v>267</v>
      </c>
      <c r="J14" s="148" t="s">
        <v>268</v>
      </c>
      <c r="K14" s="149" t="s">
        <v>267</v>
      </c>
      <c r="L14" s="148" t="s">
        <v>268</v>
      </c>
      <c r="M14" s="149" t="s">
        <v>267</v>
      </c>
      <c r="N14" s="148" t="s">
        <v>268</v>
      </c>
    </row>
    <row r="15" spans="1:14" x14ac:dyDescent="0.3">
      <c r="A15" s="89" t="s">
        <v>11</v>
      </c>
      <c r="B15" s="147" t="s">
        <v>54</v>
      </c>
      <c r="C15" s="149" t="s">
        <v>267</v>
      </c>
      <c r="D15" s="148" t="s">
        <v>268</v>
      </c>
      <c r="E15" s="149" t="s">
        <v>267</v>
      </c>
      <c r="F15" s="148" t="s">
        <v>268</v>
      </c>
      <c r="G15" s="149" t="s">
        <v>267</v>
      </c>
      <c r="H15" s="148" t="s">
        <v>268</v>
      </c>
      <c r="I15" s="149" t="s">
        <v>267</v>
      </c>
      <c r="J15" s="148" t="s">
        <v>268</v>
      </c>
      <c r="K15" s="149" t="s">
        <v>267</v>
      </c>
      <c r="L15" s="148" t="s">
        <v>268</v>
      </c>
      <c r="M15" s="149" t="s">
        <v>267</v>
      </c>
      <c r="N15" s="148" t="s">
        <v>268</v>
      </c>
    </row>
    <row r="16" spans="1:14" x14ac:dyDescent="0.3">
      <c r="A16" s="89" t="s">
        <v>12</v>
      </c>
      <c r="B16" s="147" t="s">
        <v>55</v>
      </c>
      <c r="C16" s="148" t="s">
        <v>268</v>
      </c>
      <c r="D16" s="149" t="s">
        <v>267</v>
      </c>
      <c r="E16" s="149" t="s">
        <v>267</v>
      </c>
      <c r="F16" s="148" t="s">
        <v>268</v>
      </c>
      <c r="G16" s="148" t="s">
        <v>268</v>
      </c>
      <c r="H16" s="149" t="s">
        <v>267</v>
      </c>
      <c r="I16" s="149" t="s">
        <v>267</v>
      </c>
      <c r="J16" s="148" t="s">
        <v>268</v>
      </c>
      <c r="K16" s="148" t="s">
        <v>268</v>
      </c>
      <c r="L16" s="149" t="s">
        <v>267</v>
      </c>
      <c r="M16" s="149" t="s">
        <v>267</v>
      </c>
      <c r="N16" s="148" t="s">
        <v>268</v>
      </c>
    </row>
    <row r="17" spans="1:14" x14ac:dyDescent="0.3">
      <c r="A17" s="89" t="s">
        <v>13</v>
      </c>
      <c r="B17" s="147" t="s">
        <v>56</v>
      </c>
      <c r="C17" s="151" t="s">
        <v>269</v>
      </c>
      <c r="D17" s="152"/>
      <c r="E17" s="151" t="s">
        <v>269</v>
      </c>
      <c r="F17" s="152"/>
      <c r="G17" s="151" t="s">
        <v>269</v>
      </c>
      <c r="H17" s="152"/>
      <c r="I17" s="151" t="s">
        <v>269</v>
      </c>
      <c r="J17" s="152"/>
      <c r="K17" s="151" t="s">
        <v>269</v>
      </c>
      <c r="L17" s="152"/>
      <c r="M17" s="151" t="s">
        <v>269</v>
      </c>
      <c r="N17" s="152"/>
    </row>
    <row r="19" spans="1:14" x14ac:dyDescent="0.3">
      <c r="A19" s="153" t="s">
        <v>270</v>
      </c>
      <c r="B19" s="154"/>
    </row>
    <row r="20" spans="1:14" x14ac:dyDescent="0.3">
      <c r="A20" s="89" t="s">
        <v>14</v>
      </c>
      <c r="B20" s="147" t="s">
        <v>57</v>
      </c>
      <c r="C20" s="149" t="s">
        <v>267</v>
      </c>
      <c r="D20" s="152"/>
      <c r="E20" s="148" t="s">
        <v>268</v>
      </c>
      <c r="F20" s="152"/>
      <c r="G20" s="149" t="s">
        <v>267</v>
      </c>
      <c r="H20" s="152"/>
      <c r="I20" s="148" t="s">
        <v>268</v>
      </c>
      <c r="J20" s="152"/>
      <c r="K20" s="149" t="s">
        <v>267</v>
      </c>
      <c r="L20" s="152"/>
      <c r="M20" s="148" t="s">
        <v>268</v>
      </c>
      <c r="N20" s="152"/>
    </row>
    <row r="21" spans="1:14" x14ac:dyDescent="0.3">
      <c r="A21" s="89" t="s">
        <v>15</v>
      </c>
      <c r="B21" s="147" t="s">
        <v>58</v>
      </c>
      <c r="C21" s="152"/>
      <c r="D21" s="155"/>
      <c r="E21" s="152"/>
      <c r="F21" s="149" t="s">
        <v>267</v>
      </c>
      <c r="G21" s="152"/>
      <c r="H21" s="148" t="s">
        <v>268</v>
      </c>
      <c r="I21" s="152"/>
      <c r="J21" s="149" t="s">
        <v>267</v>
      </c>
      <c r="K21" s="152"/>
      <c r="L21" s="148" t="s">
        <v>268</v>
      </c>
      <c r="M21" s="152"/>
      <c r="N21" s="149" t="s">
        <v>267</v>
      </c>
    </row>
    <row r="22" spans="1:14" x14ac:dyDescent="0.3">
      <c r="A22" s="89" t="s">
        <v>16</v>
      </c>
      <c r="B22" s="147" t="s">
        <v>59</v>
      </c>
      <c r="C22" s="149" t="s">
        <v>267</v>
      </c>
      <c r="D22" s="152"/>
      <c r="E22" s="155"/>
      <c r="F22" s="148" t="s">
        <v>268</v>
      </c>
      <c r="G22" s="156"/>
      <c r="H22" s="149" t="s">
        <v>267</v>
      </c>
      <c r="I22" s="155"/>
      <c r="J22" s="148" t="s">
        <v>268</v>
      </c>
      <c r="K22" s="156"/>
      <c r="L22" s="149" t="s">
        <v>267</v>
      </c>
      <c r="M22" s="155"/>
      <c r="N22" s="148" t="s">
        <v>268</v>
      </c>
    </row>
    <row r="23" spans="1:14" x14ac:dyDescent="0.3">
      <c r="A23" s="89" t="s">
        <v>17</v>
      </c>
      <c r="B23" s="147" t="s">
        <v>60</v>
      </c>
      <c r="C23" s="152"/>
      <c r="D23" s="149" t="s">
        <v>267</v>
      </c>
      <c r="E23" s="152"/>
      <c r="F23" s="148" t="s">
        <v>268</v>
      </c>
      <c r="G23" s="152"/>
      <c r="H23" s="149" t="s">
        <v>267</v>
      </c>
      <c r="I23" s="152"/>
      <c r="J23" s="148" t="s">
        <v>268</v>
      </c>
      <c r="K23" s="152"/>
      <c r="L23" s="149" t="s">
        <v>267</v>
      </c>
      <c r="M23" s="152"/>
      <c r="N23" s="148" t="s">
        <v>268</v>
      </c>
    </row>
    <row r="24" spans="1:14" x14ac:dyDescent="0.3">
      <c r="A24" s="96" t="s">
        <v>18</v>
      </c>
      <c r="B24" s="147" t="s">
        <v>61</v>
      </c>
      <c r="C24" s="152"/>
      <c r="D24" s="149" t="s">
        <v>267</v>
      </c>
      <c r="E24" s="152"/>
      <c r="F24" s="148" t="s">
        <v>268</v>
      </c>
      <c r="G24" s="152"/>
      <c r="H24" s="149" t="s">
        <v>267</v>
      </c>
      <c r="I24" s="152"/>
      <c r="J24" s="148" t="s">
        <v>268</v>
      </c>
      <c r="K24" s="152"/>
      <c r="L24" s="149" t="s">
        <v>267</v>
      </c>
      <c r="M24" s="152"/>
      <c r="N24" s="148" t="s">
        <v>268</v>
      </c>
    </row>
    <row r="25" spans="1:14" x14ac:dyDescent="0.3">
      <c r="A25" s="89" t="s">
        <v>19</v>
      </c>
      <c r="B25" s="147" t="s">
        <v>62</v>
      </c>
      <c r="C25" s="152"/>
      <c r="D25" s="148" t="s">
        <v>268</v>
      </c>
      <c r="E25" s="152"/>
      <c r="F25" s="149" t="s">
        <v>267</v>
      </c>
      <c r="G25" s="152"/>
      <c r="H25" s="148" t="s">
        <v>268</v>
      </c>
      <c r="I25" s="152"/>
      <c r="J25" s="149" t="s">
        <v>267</v>
      </c>
      <c r="K25" s="152"/>
      <c r="L25" s="148" t="s">
        <v>268</v>
      </c>
      <c r="M25" s="152"/>
      <c r="N25" s="149" t="s">
        <v>267</v>
      </c>
    </row>
    <row r="26" spans="1:14" x14ac:dyDescent="0.3">
      <c r="A26" s="89" t="s">
        <v>20</v>
      </c>
      <c r="B26" s="147" t="s">
        <v>63</v>
      </c>
      <c r="C26" s="149" t="s">
        <v>267</v>
      </c>
      <c r="D26" s="152"/>
      <c r="E26" s="148" t="s">
        <v>268</v>
      </c>
      <c r="F26" s="152"/>
      <c r="G26" s="149" t="s">
        <v>267</v>
      </c>
      <c r="H26" s="152"/>
      <c r="I26" s="148" t="s">
        <v>268</v>
      </c>
      <c r="J26" s="152"/>
      <c r="K26" s="149" t="s">
        <v>267</v>
      </c>
      <c r="L26" s="152"/>
      <c r="M26" s="148" t="s">
        <v>268</v>
      </c>
      <c r="N26" s="152"/>
    </row>
    <row r="27" spans="1:14" x14ac:dyDescent="0.3">
      <c r="A27" s="89" t="s">
        <v>21</v>
      </c>
      <c r="B27" s="147" t="s">
        <v>64</v>
      </c>
      <c r="C27" s="148" t="s">
        <v>268</v>
      </c>
      <c r="D27" s="152"/>
      <c r="E27" s="149" t="s">
        <v>267</v>
      </c>
      <c r="F27" s="152"/>
      <c r="G27" s="148" t="s">
        <v>268</v>
      </c>
      <c r="H27" s="152"/>
      <c r="I27" s="149" t="s">
        <v>267</v>
      </c>
      <c r="J27" s="152"/>
      <c r="K27" s="148" t="s">
        <v>268</v>
      </c>
      <c r="L27" s="152"/>
      <c r="M27" s="149" t="s">
        <v>267</v>
      </c>
      <c r="N27" s="152"/>
    </row>
    <row r="28" spans="1:14" x14ac:dyDescent="0.3">
      <c r="A28" s="96" t="s">
        <v>157</v>
      </c>
      <c r="B28" s="147" t="s">
        <v>158</v>
      </c>
      <c r="C28" s="148" t="s">
        <v>268</v>
      </c>
      <c r="D28" s="152"/>
      <c r="E28" s="149" t="s">
        <v>267</v>
      </c>
      <c r="F28" s="152"/>
      <c r="G28" s="148" t="s">
        <v>268</v>
      </c>
      <c r="H28" s="152"/>
      <c r="I28" s="149" t="s">
        <v>267</v>
      </c>
      <c r="J28" s="152"/>
      <c r="K28" s="148" t="s">
        <v>268</v>
      </c>
      <c r="L28" s="152"/>
      <c r="M28" s="149" t="s">
        <v>267</v>
      </c>
      <c r="N28" s="152"/>
    </row>
    <row r="29" spans="1:14" x14ac:dyDescent="0.3">
      <c r="A29" s="89" t="s">
        <v>22</v>
      </c>
      <c r="B29" s="147" t="s">
        <v>65</v>
      </c>
      <c r="C29" s="148" t="s">
        <v>268</v>
      </c>
      <c r="D29" s="152"/>
      <c r="E29" s="149" t="s">
        <v>267</v>
      </c>
      <c r="F29" s="152"/>
      <c r="G29" s="148" t="s">
        <v>268</v>
      </c>
      <c r="H29" s="152"/>
      <c r="I29" s="149" t="s">
        <v>267</v>
      </c>
      <c r="J29" s="152"/>
      <c r="K29" s="148" t="s">
        <v>268</v>
      </c>
      <c r="L29" s="152"/>
      <c r="M29" s="149" t="s">
        <v>267</v>
      </c>
      <c r="N29" s="152"/>
    </row>
    <row r="30" spans="1:14" x14ac:dyDescent="0.3">
      <c r="A30" s="89" t="s">
        <v>23</v>
      </c>
      <c r="B30" s="147" t="s">
        <v>66</v>
      </c>
      <c r="C30" s="148" t="s">
        <v>268</v>
      </c>
      <c r="D30" s="152"/>
      <c r="E30" s="149" t="s">
        <v>267</v>
      </c>
      <c r="F30" s="152"/>
      <c r="G30" s="148" t="s">
        <v>268</v>
      </c>
      <c r="H30" s="152"/>
      <c r="I30" s="149" t="s">
        <v>267</v>
      </c>
      <c r="J30" s="152"/>
      <c r="K30" s="148" t="s">
        <v>268</v>
      </c>
      <c r="L30" s="152"/>
      <c r="M30" s="149" t="s">
        <v>267</v>
      </c>
      <c r="N30" s="152"/>
    </row>
    <row r="31" spans="1:14" x14ac:dyDescent="0.3">
      <c r="A31" s="89" t="s">
        <v>24</v>
      </c>
      <c r="B31" s="147" t="s">
        <v>67</v>
      </c>
      <c r="C31" s="149" t="s">
        <v>267</v>
      </c>
      <c r="D31" s="152"/>
      <c r="E31" s="148" t="s">
        <v>268</v>
      </c>
      <c r="F31" s="152"/>
      <c r="G31" s="149" t="s">
        <v>267</v>
      </c>
      <c r="H31" s="152"/>
      <c r="I31" s="148" t="s">
        <v>268</v>
      </c>
      <c r="J31" s="152"/>
      <c r="K31" s="149" t="s">
        <v>267</v>
      </c>
      <c r="L31" s="152"/>
      <c r="M31" s="148" t="s">
        <v>268</v>
      </c>
      <c r="N31" s="152"/>
    </row>
    <row r="32" spans="1:14" x14ac:dyDescent="0.3">
      <c r="A32" s="89" t="s">
        <v>25</v>
      </c>
      <c r="B32" s="147" t="s">
        <v>68</v>
      </c>
      <c r="C32" s="148" t="s">
        <v>268</v>
      </c>
      <c r="D32" s="152"/>
      <c r="E32" s="149" t="s">
        <v>267</v>
      </c>
      <c r="F32" s="152"/>
      <c r="G32" s="148" t="s">
        <v>268</v>
      </c>
      <c r="H32" s="152"/>
      <c r="I32" s="149" t="s">
        <v>267</v>
      </c>
      <c r="J32" s="152"/>
      <c r="K32" s="148" t="s">
        <v>268</v>
      </c>
      <c r="L32" s="152"/>
      <c r="M32" s="149" t="s">
        <v>267</v>
      </c>
      <c r="N32" s="152"/>
    </row>
    <row r="33" spans="1:14" x14ac:dyDescent="0.3">
      <c r="A33" s="89" t="s">
        <v>26</v>
      </c>
      <c r="B33" s="147" t="s">
        <v>69</v>
      </c>
      <c r="C33" s="152"/>
      <c r="D33" s="148" t="s">
        <v>268</v>
      </c>
      <c r="E33" s="152"/>
      <c r="F33" s="149" t="s">
        <v>267</v>
      </c>
      <c r="G33" s="152"/>
      <c r="H33" s="148" t="s">
        <v>268</v>
      </c>
      <c r="I33" s="152"/>
      <c r="J33" s="149" t="s">
        <v>267</v>
      </c>
      <c r="K33" s="152"/>
      <c r="L33" s="148" t="s">
        <v>268</v>
      </c>
      <c r="M33" s="152"/>
      <c r="N33" s="149" t="s">
        <v>267</v>
      </c>
    </row>
    <row r="34" spans="1:14" x14ac:dyDescent="0.3">
      <c r="A34" s="89" t="s">
        <v>27</v>
      </c>
      <c r="B34" s="147" t="s">
        <v>70</v>
      </c>
      <c r="C34" s="152"/>
      <c r="D34" s="148" t="s">
        <v>268</v>
      </c>
      <c r="E34" s="152"/>
      <c r="F34" s="149" t="s">
        <v>267</v>
      </c>
      <c r="G34" s="152"/>
      <c r="H34" s="148" t="s">
        <v>268</v>
      </c>
      <c r="I34" s="152"/>
      <c r="J34" s="149" t="s">
        <v>267</v>
      </c>
      <c r="K34" s="152"/>
      <c r="L34" s="148" t="s">
        <v>268</v>
      </c>
      <c r="M34" s="152"/>
      <c r="N34" s="149" t="s">
        <v>267</v>
      </c>
    </row>
    <row r="35" spans="1:14" x14ac:dyDescent="0.3">
      <c r="A35" s="89" t="s">
        <v>28</v>
      </c>
      <c r="B35" s="147" t="s">
        <v>71</v>
      </c>
      <c r="C35" s="152"/>
      <c r="D35" s="148" t="s">
        <v>268</v>
      </c>
      <c r="E35" s="152"/>
      <c r="F35" s="149" t="s">
        <v>267</v>
      </c>
      <c r="G35" s="152"/>
      <c r="H35" s="148" t="s">
        <v>268</v>
      </c>
      <c r="I35" s="152"/>
      <c r="J35" s="149" t="s">
        <v>267</v>
      </c>
      <c r="K35" s="152"/>
      <c r="L35" s="148" t="s">
        <v>268</v>
      </c>
      <c r="M35" s="152"/>
      <c r="N35" s="149" t="s">
        <v>267</v>
      </c>
    </row>
    <row r="36" spans="1:14" x14ac:dyDescent="0.3">
      <c r="A36" s="89" t="s">
        <v>29</v>
      </c>
      <c r="B36" s="147" t="s">
        <v>72</v>
      </c>
      <c r="C36" s="152"/>
      <c r="D36" s="148" t="s">
        <v>268</v>
      </c>
      <c r="E36" s="152"/>
      <c r="F36" s="149" t="s">
        <v>267</v>
      </c>
      <c r="G36" s="152"/>
      <c r="H36" s="148" t="s">
        <v>268</v>
      </c>
      <c r="I36" s="152"/>
      <c r="J36" s="149" t="s">
        <v>267</v>
      </c>
      <c r="K36" s="152"/>
      <c r="L36" s="148" t="s">
        <v>268</v>
      </c>
      <c r="M36" s="152"/>
      <c r="N36" s="149" t="s">
        <v>267</v>
      </c>
    </row>
    <row r="37" spans="1:14" x14ac:dyDescent="0.3">
      <c r="A37" s="89" t="s">
        <v>30</v>
      </c>
      <c r="B37" s="147" t="s">
        <v>73</v>
      </c>
      <c r="C37" s="148" t="s">
        <v>268</v>
      </c>
      <c r="D37" s="152"/>
      <c r="E37" s="149" t="s">
        <v>267</v>
      </c>
      <c r="F37" s="152"/>
      <c r="G37" s="148" t="s">
        <v>268</v>
      </c>
      <c r="H37" s="152"/>
      <c r="I37" s="149" t="s">
        <v>267</v>
      </c>
      <c r="J37" s="152"/>
      <c r="K37" s="148" t="s">
        <v>268</v>
      </c>
      <c r="L37" s="152"/>
      <c r="M37" s="149" t="s">
        <v>267</v>
      </c>
      <c r="N37" s="152"/>
    </row>
    <row r="38" spans="1:14" x14ac:dyDescent="0.3">
      <c r="A38" s="89" t="s">
        <v>31</v>
      </c>
      <c r="B38" s="147" t="s">
        <v>74</v>
      </c>
      <c r="C38" s="149" t="s">
        <v>267</v>
      </c>
      <c r="D38" s="152"/>
      <c r="E38" s="148" t="s">
        <v>268</v>
      </c>
      <c r="F38" s="152"/>
      <c r="G38" s="149" t="s">
        <v>267</v>
      </c>
      <c r="H38" s="152"/>
      <c r="I38" s="148" t="s">
        <v>268</v>
      </c>
      <c r="J38" s="152"/>
      <c r="K38" s="149" t="s">
        <v>267</v>
      </c>
      <c r="L38" s="152"/>
      <c r="M38" s="148" t="s">
        <v>268</v>
      </c>
      <c r="N38" s="152"/>
    </row>
    <row r="39" spans="1:14" x14ac:dyDescent="0.3">
      <c r="A39" s="96" t="s">
        <v>160</v>
      </c>
      <c r="B39" s="147" t="s">
        <v>161</v>
      </c>
      <c r="C39" s="152"/>
      <c r="D39" s="149" t="s">
        <v>267</v>
      </c>
      <c r="E39" s="152"/>
      <c r="F39" s="148" t="s">
        <v>268</v>
      </c>
      <c r="G39" s="152"/>
      <c r="H39" s="149" t="s">
        <v>267</v>
      </c>
      <c r="I39" s="152"/>
      <c r="J39" s="148" t="s">
        <v>268</v>
      </c>
      <c r="K39" s="152"/>
      <c r="L39" s="149" t="s">
        <v>267</v>
      </c>
      <c r="M39" s="152"/>
      <c r="N39" s="148" t="s">
        <v>268</v>
      </c>
    </row>
    <row r="40" spans="1:14" x14ac:dyDescent="0.3">
      <c r="A40" s="96" t="s">
        <v>163</v>
      </c>
      <c r="B40" s="147" t="s">
        <v>164</v>
      </c>
      <c r="C40" s="152"/>
      <c r="D40" s="149" t="s">
        <v>267</v>
      </c>
      <c r="E40" s="152"/>
      <c r="F40" s="148" t="s">
        <v>268</v>
      </c>
      <c r="G40" s="152"/>
      <c r="H40" s="149" t="s">
        <v>267</v>
      </c>
      <c r="I40" s="152"/>
      <c r="J40" s="148" t="s">
        <v>268</v>
      </c>
      <c r="K40" s="152"/>
      <c r="L40" s="149" t="s">
        <v>267</v>
      </c>
      <c r="M40" s="152"/>
      <c r="N40" s="148" t="s">
        <v>268</v>
      </c>
    </row>
    <row r="41" spans="1:14" x14ac:dyDescent="0.3">
      <c r="A41" s="89" t="s">
        <v>32</v>
      </c>
      <c r="B41" s="147" t="s">
        <v>75</v>
      </c>
      <c r="C41" s="151" t="s">
        <v>269</v>
      </c>
      <c r="D41" s="151" t="s">
        <v>269</v>
      </c>
      <c r="E41" s="151" t="s">
        <v>269</v>
      </c>
      <c r="F41" s="151" t="s">
        <v>269</v>
      </c>
      <c r="G41" s="151" t="s">
        <v>269</v>
      </c>
      <c r="H41" s="151" t="s">
        <v>269</v>
      </c>
      <c r="I41" s="151" t="s">
        <v>269</v>
      </c>
      <c r="J41" s="151" t="s">
        <v>269</v>
      </c>
      <c r="K41" s="151" t="s">
        <v>269</v>
      </c>
      <c r="L41" s="151" t="s">
        <v>269</v>
      </c>
      <c r="M41" s="151" t="s">
        <v>269</v>
      </c>
      <c r="N41" s="151" t="s">
        <v>269</v>
      </c>
    </row>
    <row r="42" spans="1:14" x14ac:dyDescent="0.3">
      <c r="A42" s="89" t="s">
        <v>33</v>
      </c>
      <c r="B42" s="147" t="s">
        <v>76</v>
      </c>
      <c r="C42" s="151" t="s">
        <v>269</v>
      </c>
      <c r="D42" s="151" t="s">
        <v>269</v>
      </c>
      <c r="E42" s="151" t="s">
        <v>269</v>
      </c>
      <c r="F42" s="151" t="s">
        <v>269</v>
      </c>
      <c r="G42" s="151" t="s">
        <v>269</v>
      </c>
      <c r="H42" s="151" t="s">
        <v>269</v>
      </c>
      <c r="I42" s="151" t="s">
        <v>269</v>
      </c>
      <c r="J42" s="151" t="s">
        <v>269</v>
      </c>
      <c r="K42" s="151" t="s">
        <v>269</v>
      </c>
      <c r="L42" s="151" t="s">
        <v>269</v>
      </c>
      <c r="M42" s="151" t="s">
        <v>269</v>
      </c>
      <c r="N42" s="151" t="s">
        <v>269</v>
      </c>
    </row>
    <row r="44" spans="1:14" x14ac:dyDescent="0.3">
      <c r="A44" s="153" t="s">
        <v>271</v>
      </c>
      <c r="B44" s="154"/>
    </row>
    <row r="45" spans="1:14" x14ac:dyDescent="0.3">
      <c r="A45" s="89" t="s">
        <v>34</v>
      </c>
      <c r="B45" s="147" t="s">
        <v>77</v>
      </c>
      <c r="C45" s="157"/>
      <c r="D45" s="151" t="s">
        <v>269</v>
      </c>
      <c r="E45" s="157"/>
      <c r="F45" s="151" t="s">
        <v>269</v>
      </c>
      <c r="G45" s="157"/>
      <c r="H45" s="151" t="s">
        <v>269</v>
      </c>
      <c r="I45" s="157"/>
      <c r="J45" s="151" t="s">
        <v>269</v>
      </c>
      <c r="K45" s="157"/>
      <c r="L45" s="151" t="s">
        <v>269</v>
      </c>
      <c r="M45" s="157"/>
      <c r="N45" s="151" t="s">
        <v>269</v>
      </c>
    </row>
    <row r="46" spans="1:14" x14ac:dyDescent="0.3">
      <c r="A46" s="89" t="s">
        <v>35</v>
      </c>
      <c r="B46" s="147" t="s">
        <v>78</v>
      </c>
      <c r="C46" s="151" t="s">
        <v>269</v>
      </c>
      <c r="D46" s="157"/>
      <c r="E46" s="151" t="s">
        <v>269</v>
      </c>
      <c r="F46" s="157"/>
      <c r="G46" s="151" t="s">
        <v>269</v>
      </c>
      <c r="H46" s="157"/>
      <c r="I46" s="151" t="s">
        <v>269</v>
      </c>
      <c r="J46" s="157"/>
      <c r="K46" s="151" t="s">
        <v>269</v>
      </c>
      <c r="L46" s="157"/>
      <c r="M46" s="151" t="s">
        <v>269</v>
      </c>
      <c r="N46" s="157"/>
    </row>
    <row r="47" spans="1:14" x14ac:dyDescent="0.3">
      <c r="A47" s="89" t="s">
        <v>36</v>
      </c>
      <c r="B47" s="147" t="s">
        <v>79</v>
      </c>
      <c r="C47" s="152"/>
      <c r="D47" s="151" t="s">
        <v>269</v>
      </c>
      <c r="E47" s="157"/>
      <c r="F47" s="151" t="s">
        <v>269</v>
      </c>
      <c r="G47" s="157"/>
      <c r="H47" s="151" t="s">
        <v>269</v>
      </c>
      <c r="I47" s="157"/>
      <c r="J47" s="151" t="s">
        <v>269</v>
      </c>
      <c r="K47" s="157"/>
      <c r="L47" s="151" t="s">
        <v>269</v>
      </c>
      <c r="M47" s="157"/>
      <c r="N47" s="151" t="s">
        <v>269</v>
      </c>
    </row>
    <row r="48" spans="1:14" x14ac:dyDescent="0.3">
      <c r="A48" s="89" t="s">
        <v>272</v>
      </c>
      <c r="B48" s="147" t="s">
        <v>80</v>
      </c>
      <c r="C48" s="157"/>
      <c r="D48" s="151" t="s">
        <v>269</v>
      </c>
      <c r="E48" s="157"/>
      <c r="F48" s="151" t="s">
        <v>269</v>
      </c>
      <c r="G48" s="157"/>
      <c r="H48" s="151" t="s">
        <v>269</v>
      </c>
      <c r="I48" s="157"/>
      <c r="J48" s="151" t="s">
        <v>269</v>
      </c>
      <c r="K48" s="157"/>
      <c r="L48" s="151" t="s">
        <v>269</v>
      </c>
      <c r="M48" s="157"/>
      <c r="N48" s="151" t="s">
        <v>269</v>
      </c>
    </row>
    <row r="49" spans="1:14" x14ac:dyDescent="0.3">
      <c r="A49" s="89" t="s">
        <v>37</v>
      </c>
      <c r="B49" s="147" t="s">
        <v>81</v>
      </c>
      <c r="C49" s="151" t="s">
        <v>269</v>
      </c>
      <c r="D49" s="157"/>
      <c r="E49" s="152"/>
      <c r="F49" s="157"/>
      <c r="G49" s="151" t="s">
        <v>269</v>
      </c>
      <c r="H49" s="157"/>
      <c r="I49" s="152"/>
      <c r="J49" s="157"/>
      <c r="K49" s="151" t="s">
        <v>269</v>
      </c>
      <c r="L49" s="157"/>
      <c r="M49" s="152"/>
      <c r="N49" s="157"/>
    </row>
    <row r="50" spans="1:14" x14ac:dyDescent="0.3">
      <c r="A50" s="96" t="s">
        <v>170</v>
      </c>
      <c r="B50" s="147" t="s">
        <v>172</v>
      </c>
      <c r="C50" s="151" t="s">
        <v>269</v>
      </c>
      <c r="D50" s="157"/>
      <c r="E50" s="151" t="s">
        <v>269</v>
      </c>
      <c r="F50" s="157"/>
      <c r="G50" s="151" t="s">
        <v>269</v>
      </c>
      <c r="H50" s="157"/>
      <c r="I50" s="151" t="s">
        <v>269</v>
      </c>
      <c r="J50" s="157"/>
      <c r="K50" s="151" t="s">
        <v>269</v>
      </c>
      <c r="L50" s="157"/>
      <c r="M50" s="151" t="s">
        <v>269</v>
      </c>
      <c r="N50" s="152"/>
    </row>
    <row r="51" spans="1:14" x14ac:dyDescent="0.3">
      <c r="A51" s="96" t="s">
        <v>171</v>
      </c>
      <c r="B51" s="147" t="s">
        <v>173</v>
      </c>
      <c r="C51" s="152"/>
      <c r="D51" s="151" t="s">
        <v>269</v>
      </c>
      <c r="E51" s="157"/>
      <c r="F51" s="151" t="s">
        <v>269</v>
      </c>
      <c r="G51" s="157"/>
      <c r="H51" s="151" t="s">
        <v>269</v>
      </c>
      <c r="I51" s="157"/>
      <c r="J51" s="151" t="s">
        <v>269</v>
      </c>
      <c r="K51" s="157"/>
      <c r="L51" s="151" t="s">
        <v>269</v>
      </c>
      <c r="M51" s="157"/>
      <c r="N51" s="151" t="s">
        <v>269</v>
      </c>
    </row>
    <row r="52" spans="1:14" x14ac:dyDescent="0.3">
      <c r="A52" s="96" t="s">
        <v>38</v>
      </c>
      <c r="B52" s="147" t="s">
        <v>82</v>
      </c>
      <c r="C52" s="151" t="s">
        <v>269</v>
      </c>
      <c r="D52" s="157"/>
      <c r="E52" s="151" t="s">
        <v>269</v>
      </c>
      <c r="F52" s="157"/>
      <c r="G52" s="151" t="s">
        <v>269</v>
      </c>
      <c r="H52" s="157"/>
      <c r="I52" s="151" t="s">
        <v>269</v>
      </c>
      <c r="J52" s="157"/>
      <c r="K52" s="151" t="s">
        <v>269</v>
      </c>
      <c r="L52" s="157"/>
      <c r="M52" s="151" t="s">
        <v>269</v>
      </c>
      <c r="N52" s="152"/>
    </row>
    <row r="53" spans="1:14" x14ac:dyDescent="0.3">
      <c r="A53" s="96" t="s">
        <v>176</v>
      </c>
      <c r="B53" s="147" t="s">
        <v>178</v>
      </c>
      <c r="C53" s="157"/>
      <c r="D53" s="152"/>
      <c r="E53" s="151" t="s">
        <v>269</v>
      </c>
      <c r="F53" s="157"/>
      <c r="G53" s="151" t="s">
        <v>269</v>
      </c>
      <c r="H53" s="157"/>
      <c r="I53" s="151" t="s">
        <v>269</v>
      </c>
      <c r="J53" s="157"/>
      <c r="K53" s="151" t="s">
        <v>269</v>
      </c>
      <c r="L53" s="157"/>
      <c r="M53" s="151" t="s">
        <v>269</v>
      </c>
      <c r="N53" s="152"/>
    </row>
    <row r="54" spans="1:14" x14ac:dyDescent="0.3">
      <c r="A54" s="96" t="s">
        <v>177</v>
      </c>
      <c r="B54" s="147" t="s">
        <v>186</v>
      </c>
      <c r="C54" s="152"/>
      <c r="D54" s="151" t="s">
        <v>269</v>
      </c>
      <c r="E54" s="157"/>
      <c r="F54" s="151" t="s">
        <v>269</v>
      </c>
      <c r="G54" s="157"/>
      <c r="H54" s="151" t="s">
        <v>269</v>
      </c>
      <c r="I54" s="157"/>
      <c r="J54" s="151" t="s">
        <v>269</v>
      </c>
      <c r="K54" s="157"/>
      <c r="L54" s="151" t="s">
        <v>269</v>
      </c>
      <c r="M54" s="157"/>
      <c r="N54" s="151" t="s">
        <v>269</v>
      </c>
    </row>
    <row r="55" spans="1:14" x14ac:dyDescent="0.3">
      <c r="A55" s="89" t="s">
        <v>39</v>
      </c>
      <c r="B55" s="147" t="s">
        <v>83</v>
      </c>
      <c r="C55" s="151" t="s">
        <v>269</v>
      </c>
      <c r="D55" s="151" t="s">
        <v>269</v>
      </c>
      <c r="E55" s="151" t="s">
        <v>269</v>
      </c>
      <c r="F55" s="151" t="s">
        <v>269</v>
      </c>
      <c r="G55" s="151" t="s">
        <v>269</v>
      </c>
      <c r="H55" s="151" t="s">
        <v>269</v>
      </c>
      <c r="I55" s="151" t="s">
        <v>269</v>
      </c>
      <c r="J55" s="151" t="s">
        <v>269</v>
      </c>
      <c r="K55" s="151" t="s">
        <v>269</v>
      </c>
      <c r="L55" s="151" t="s">
        <v>269</v>
      </c>
      <c r="M55" s="151" t="s">
        <v>269</v>
      </c>
      <c r="N55" s="151" t="s">
        <v>269</v>
      </c>
    </row>
    <row r="56" spans="1:14" x14ac:dyDescent="0.3">
      <c r="A56" s="89" t="s">
        <v>40</v>
      </c>
      <c r="B56" s="147" t="s">
        <v>84</v>
      </c>
      <c r="C56" s="151" t="s">
        <v>269</v>
      </c>
      <c r="D56" s="151" t="s">
        <v>269</v>
      </c>
      <c r="E56" s="151" t="s">
        <v>269</v>
      </c>
      <c r="F56" s="151" t="s">
        <v>269</v>
      </c>
      <c r="G56" s="151" t="s">
        <v>269</v>
      </c>
      <c r="H56" s="151" t="s">
        <v>269</v>
      </c>
      <c r="I56" s="151" t="s">
        <v>269</v>
      </c>
      <c r="J56" s="151" t="s">
        <v>269</v>
      </c>
      <c r="K56" s="151" t="s">
        <v>269</v>
      </c>
      <c r="L56" s="151" t="s">
        <v>269</v>
      </c>
      <c r="M56" s="151" t="s">
        <v>269</v>
      </c>
      <c r="N56" s="151" t="s">
        <v>269</v>
      </c>
    </row>
    <row r="57" spans="1:14" x14ac:dyDescent="0.3">
      <c r="A57" s="89" t="s">
        <v>41</v>
      </c>
      <c r="B57" s="147" t="s">
        <v>85</v>
      </c>
      <c r="C57" s="151" t="s">
        <v>269</v>
      </c>
      <c r="D57" s="151" t="s">
        <v>269</v>
      </c>
      <c r="E57" s="151" t="s">
        <v>269</v>
      </c>
      <c r="F57" s="151" t="s">
        <v>269</v>
      </c>
      <c r="G57" s="151" t="s">
        <v>269</v>
      </c>
      <c r="H57" s="151" t="s">
        <v>269</v>
      </c>
      <c r="I57" s="151" t="s">
        <v>269</v>
      </c>
      <c r="J57" s="151" t="s">
        <v>269</v>
      </c>
      <c r="K57" s="151" t="s">
        <v>269</v>
      </c>
      <c r="L57" s="151" t="s">
        <v>269</v>
      </c>
      <c r="M57" s="151" t="s">
        <v>269</v>
      </c>
      <c r="N57" s="151" t="s">
        <v>269</v>
      </c>
    </row>
  </sheetData>
  <mergeCells count="7">
    <mergeCell ref="L1:M1"/>
    <mergeCell ref="A2:B2"/>
    <mergeCell ref="A11:B11"/>
    <mergeCell ref="D1:E1"/>
    <mergeCell ref="F1:G1"/>
    <mergeCell ref="H1:I1"/>
    <mergeCell ref="J1:K1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>
      <selection activeCell="E25" sqref="E25"/>
    </sheetView>
  </sheetViews>
  <sheetFormatPr defaultRowHeight="14.4" x14ac:dyDescent="0.3"/>
  <cols>
    <col min="1" max="1" width="61.6640625" customWidth="1"/>
  </cols>
  <sheetData>
    <row r="1" spans="1:1" x14ac:dyDescent="0.3">
      <c r="A1" s="137" t="s">
        <v>260</v>
      </c>
    </row>
    <row r="2" spans="1:1" x14ac:dyDescent="0.3">
      <c r="A2" s="195" t="s">
        <v>262</v>
      </c>
    </row>
    <row r="3" spans="1:1" x14ac:dyDescent="0.3">
      <c r="A3" s="195"/>
    </row>
    <row r="4" spans="1:1" x14ac:dyDescent="0.3">
      <c r="A4" s="195"/>
    </row>
    <row r="6" spans="1:1" x14ac:dyDescent="0.3">
      <c r="A6" s="137" t="s">
        <v>261</v>
      </c>
    </row>
    <row r="7" spans="1:1" x14ac:dyDescent="0.3">
      <c r="A7" s="195" t="s">
        <v>263</v>
      </c>
    </row>
    <row r="8" spans="1:1" x14ac:dyDescent="0.3">
      <c r="A8" s="195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Vegyész MSc - Chemistry MSc</vt:lpstr>
      <vt:lpstr>Specializációk--Specialisations</vt:lpstr>
      <vt:lpstr>Tárgymeghirdetések időrendben</vt:lpstr>
      <vt:lpstr>szaknyelvi ismeretek</vt:lpstr>
      <vt:lpstr>'Vegyész MSc - Chemistry MSc'!__DdeLink__2109_1167883853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Hardy Zsuzsa Éva</cp:lastModifiedBy>
  <cp:lastPrinted>2022-05-24T10:42:19Z</cp:lastPrinted>
  <dcterms:created xsi:type="dcterms:W3CDTF">2019-06-10T15:44:25Z</dcterms:created>
  <dcterms:modified xsi:type="dcterms:W3CDTF">2025-12-05T09:34:50Z</dcterms:modified>
</cp:coreProperties>
</file>